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OPERATIONS\Website Update\Statistics\"/>
    </mc:Choice>
  </mc:AlternateContent>
  <xr:revisionPtr revIDLastSave="0" documentId="13_ncr:1_{0394833D-5CD9-429E-89D6-CF73051AC7EA}" xr6:coauthVersionLast="47" xr6:coauthVersionMax="47" xr10:uidLastSave="{00000000-0000-0000-0000-000000000000}"/>
  <bookViews>
    <workbookView xWindow="-110" yWindow="-110" windowWidth="19420" windowHeight="10420" tabRatio="578" firstSheet="6" activeTab="6" xr2:uid="{00000000-000D-0000-FFFF-FFFF00000000}"/>
  </bookViews>
  <sheets>
    <sheet name="March" sheetId="10" state="hidden" r:id="rId1"/>
    <sheet name="April" sheetId="11" state="hidden" r:id="rId2"/>
    <sheet name="May" sheetId="12" state="hidden" r:id="rId3"/>
    <sheet name="June" sheetId="13" state="hidden" r:id="rId4"/>
    <sheet name="July" sheetId="1" state="hidden" r:id="rId5"/>
    <sheet name="August" sheetId="2" state="hidden" r:id="rId6"/>
    <sheet name="2025" sheetId="46" r:id="rId7"/>
    <sheet name="2024" sheetId="41" r:id="rId8"/>
    <sheet name="2023 (2)" sheetId="42" r:id="rId9"/>
    <sheet name="2022 (2)" sheetId="43" r:id="rId10"/>
    <sheet name="2021 (2)" sheetId="44" r:id="rId11"/>
    <sheet name="2020 (2)" sheetId="45" r:id="rId12"/>
    <sheet name="2023" sheetId="40" r:id="rId13"/>
    <sheet name="2022" sheetId="39" r:id="rId14"/>
    <sheet name="2021" sheetId="38" r:id="rId15"/>
    <sheet name="2020" sheetId="37" r:id="rId16"/>
    <sheet name="2019" sheetId="36" r:id="rId17"/>
    <sheet name="2018" sheetId="35" r:id="rId18"/>
    <sheet name="2017" sheetId="34" r:id="rId19"/>
    <sheet name="2016" sheetId="31" r:id="rId20"/>
    <sheet name="2015" sheetId="32" r:id="rId21"/>
    <sheet name="2014" sheetId="33" r:id="rId22"/>
    <sheet name="Sheet1" sheetId="15" state="hidden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46" l="1"/>
  <c r="I18" i="46"/>
  <c r="E18" i="46"/>
  <c r="D18" i="46"/>
  <c r="C18" i="46"/>
  <c r="B18" i="46"/>
  <c r="G17" i="46"/>
  <c r="F17" i="46"/>
  <c r="G16" i="46"/>
  <c r="F16" i="46"/>
  <c r="G15" i="46"/>
  <c r="F15" i="46"/>
  <c r="G14" i="46"/>
  <c r="F14" i="46"/>
  <c r="G13" i="46"/>
  <c r="F13" i="46"/>
  <c r="G12" i="46"/>
  <c r="F12" i="46"/>
  <c r="G11" i="46"/>
  <c r="F11" i="46"/>
  <c r="G10" i="46"/>
  <c r="F10" i="46"/>
  <c r="G9" i="46"/>
  <c r="F9" i="46"/>
  <c r="G8" i="46"/>
  <c r="F8" i="46"/>
  <c r="G7" i="46"/>
  <c r="F7" i="46"/>
  <c r="G6" i="46"/>
  <c r="G18" i="46" s="1"/>
  <c r="F6" i="46"/>
  <c r="F18" i="46" s="1"/>
  <c r="G17" i="41"/>
  <c r="F17" i="41"/>
  <c r="G16" i="41"/>
  <c r="G18" i="41" s="1"/>
  <c r="F16" i="41"/>
  <c r="G15" i="41"/>
  <c r="F15" i="41"/>
  <c r="G14" i="41"/>
  <c r="F14" i="41"/>
  <c r="G13" i="41"/>
  <c r="F13" i="41"/>
  <c r="G12" i="41"/>
  <c r="F12" i="41"/>
  <c r="G11" i="41"/>
  <c r="F11" i="41"/>
  <c r="G10" i="41"/>
  <c r="F10" i="41"/>
  <c r="G9" i="41"/>
  <c r="F9" i="41"/>
  <c r="G8" i="41"/>
  <c r="F8" i="41"/>
  <c r="G7" i="41"/>
  <c r="F7" i="41"/>
  <c r="G6" i="41"/>
  <c r="F6" i="41"/>
  <c r="J18" i="45"/>
  <c r="I18" i="45"/>
  <c r="E18" i="45"/>
  <c r="D18" i="45"/>
  <c r="C18" i="45"/>
  <c r="B18" i="45"/>
  <c r="G15" i="45"/>
  <c r="F15" i="45"/>
  <c r="G14" i="45"/>
  <c r="F14" i="45"/>
  <c r="G13" i="45"/>
  <c r="F13" i="45"/>
  <c r="G12" i="45"/>
  <c r="F12" i="45"/>
  <c r="G11" i="45"/>
  <c r="F11" i="45"/>
  <c r="G10" i="45"/>
  <c r="F10" i="45"/>
  <c r="G9" i="45"/>
  <c r="F9" i="45"/>
  <c r="G8" i="45"/>
  <c r="F8" i="45"/>
  <c r="G7" i="45"/>
  <c r="F7" i="45"/>
  <c r="G6" i="45"/>
  <c r="G18" i="45" s="1"/>
  <c r="F6" i="45"/>
  <c r="F18" i="45" s="1"/>
  <c r="J18" i="44"/>
  <c r="I18" i="44"/>
  <c r="F18" i="44"/>
  <c r="E18" i="44"/>
  <c r="D18" i="44"/>
  <c r="C18" i="44"/>
  <c r="B18" i="44"/>
  <c r="G15" i="44"/>
  <c r="F15" i="44"/>
  <c r="G14" i="44"/>
  <c r="F14" i="44"/>
  <c r="G13" i="44"/>
  <c r="F13" i="44"/>
  <c r="G12" i="44"/>
  <c r="F12" i="44"/>
  <c r="G11" i="44"/>
  <c r="F11" i="44"/>
  <c r="G10" i="44"/>
  <c r="F10" i="44"/>
  <c r="G9" i="44"/>
  <c r="F9" i="44"/>
  <c r="G8" i="44"/>
  <c r="F8" i="44"/>
  <c r="G7" i="44"/>
  <c r="F7" i="44"/>
  <c r="G6" i="44"/>
  <c r="G18" i="44" s="1"/>
  <c r="F6" i="44"/>
  <c r="J18" i="43"/>
  <c r="I18" i="43"/>
  <c r="E18" i="43"/>
  <c r="D18" i="43"/>
  <c r="C18" i="43"/>
  <c r="B18" i="43"/>
  <c r="G15" i="43"/>
  <c r="F15" i="43"/>
  <c r="G14" i="43"/>
  <c r="F14" i="43"/>
  <c r="G13" i="43"/>
  <c r="F13" i="43"/>
  <c r="G12" i="43"/>
  <c r="F12" i="43"/>
  <c r="G11" i="43"/>
  <c r="F11" i="43"/>
  <c r="G10" i="43"/>
  <c r="F10" i="43"/>
  <c r="G9" i="43"/>
  <c r="F9" i="43"/>
  <c r="G8" i="43"/>
  <c r="F8" i="43"/>
  <c r="G7" i="43"/>
  <c r="F7" i="43"/>
  <c r="G6" i="43"/>
  <c r="G18" i="43" s="1"/>
  <c r="F6" i="43"/>
  <c r="F18" i="43" s="1"/>
  <c r="J18" i="42"/>
  <c r="I18" i="42"/>
  <c r="E18" i="42"/>
  <c r="D18" i="42"/>
  <c r="C18" i="42"/>
  <c r="B18" i="42"/>
  <c r="G15" i="42"/>
  <c r="F15" i="42"/>
  <c r="G14" i="42"/>
  <c r="F14" i="42"/>
  <c r="G13" i="42"/>
  <c r="F13" i="42"/>
  <c r="G12" i="42"/>
  <c r="F12" i="42"/>
  <c r="G11" i="42"/>
  <c r="F11" i="42"/>
  <c r="G10" i="42"/>
  <c r="F10" i="42"/>
  <c r="G9" i="42"/>
  <c r="F9" i="42"/>
  <c r="G8" i="42"/>
  <c r="F8" i="42"/>
  <c r="G7" i="42"/>
  <c r="F7" i="42"/>
  <c r="G6" i="42"/>
  <c r="G18" i="42" s="1"/>
  <c r="F6" i="42"/>
  <c r="F18" i="42" s="1"/>
  <c r="J18" i="41"/>
  <c r="I18" i="41"/>
  <c r="E18" i="41"/>
  <c r="D18" i="41"/>
  <c r="C18" i="41"/>
  <c r="B18" i="41"/>
  <c r="F18" i="41"/>
  <c r="J18" i="40" l="1"/>
  <c r="I18" i="40"/>
  <c r="E18" i="40"/>
  <c r="D18" i="40"/>
  <c r="C18" i="40"/>
  <c r="B18" i="40"/>
  <c r="G17" i="40"/>
  <c r="F17" i="40"/>
  <c r="G16" i="40"/>
  <c r="F16" i="40"/>
  <c r="G15" i="40"/>
  <c r="F15" i="40"/>
  <c r="G14" i="40"/>
  <c r="F14" i="40"/>
  <c r="G13" i="40"/>
  <c r="F13" i="40"/>
  <c r="G12" i="40"/>
  <c r="F12" i="40"/>
  <c r="G11" i="40"/>
  <c r="F11" i="40"/>
  <c r="G10" i="40"/>
  <c r="F10" i="40"/>
  <c r="G9" i="40"/>
  <c r="F9" i="40"/>
  <c r="G8" i="40"/>
  <c r="F8" i="40"/>
  <c r="G7" i="40"/>
  <c r="F7" i="40"/>
  <c r="G6" i="40"/>
  <c r="F6" i="40"/>
  <c r="J18" i="39"/>
  <c r="I18" i="39"/>
  <c r="E18" i="39"/>
  <c r="D18" i="39"/>
  <c r="C18" i="39"/>
  <c r="B18" i="39"/>
  <c r="G17" i="39"/>
  <c r="F17" i="39"/>
  <c r="G16" i="39"/>
  <c r="F16" i="39"/>
  <c r="G15" i="39"/>
  <c r="F15" i="39"/>
  <c r="G14" i="39"/>
  <c r="F14" i="39"/>
  <c r="G13" i="39"/>
  <c r="F13" i="39"/>
  <c r="G12" i="39"/>
  <c r="F12" i="39"/>
  <c r="G11" i="39"/>
  <c r="F11" i="39"/>
  <c r="G10" i="39"/>
  <c r="F10" i="39"/>
  <c r="G9" i="39"/>
  <c r="F9" i="39"/>
  <c r="G8" i="39"/>
  <c r="F8" i="39"/>
  <c r="G7" i="39"/>
  <c r="F7" i="39"/>
  <c r="G6" i="39"/>
  <c r="F6" i="39"/>
  <c r="G18" i="40" l="1"/>
  <c r="F18" i="40"/>
  <c r="F18" i="39"/>
  <c r="G18" i="39"/>
  <c r="J18" i="38" l="1"/>
  <c r="I18" i="38"/>
  <c r="E18" i="38"/>
  <c r="D18" i="38"/>
  <c r="C18" i="38"/>
  <c r="B18" i="38"/>
  <c r="G17" i="38"/>
  <c r="F17" i="38"/>
  <c r="G16" i="38"/>
  <c r="F16" i="38"/>
  <c r="G15" i="38"/>
  <c r="F15" i="38"/>
  <c r="G14" i="38"/>
  <c r="F14" i="38"/>
  <c r="G13" i="38"/>
  <c r="F13" i="38"/>
  <c r="G12" i="38"/>
  <c r="F12" i="38"/>
  <c r="G11" i="38"/>
  <c r="F11" i="38"/>
  <c r="G10" i="38"/>
  <c r="F10" i="38"/>
  <c r="G9" i="38"/>
  <c r="F9" i="38"/>
  <c r="G8" i="38"/>
  <c r="F8" i="38"/>
  <c r="G7" i="38"/>
  <c r="F7" i="38"/>
  <c r="G6" i="38"/>
  <c r="F6" i="38"/>
  <c r="F18" i="38" l="1"/>
  <c r="G18" i="38"/>
  <c r="F17" i="37"/>
  <c r="G17" i="37"/>
  <c r="F16" i="37"/>
  <c r="G16" i="37"/>
  <c r="F15" i="37"/>
  <c r="G15" i="37"/>
  <c r="F12" i="37" l="1"/>
  <c r="G12" i="37"/>
  <c r="F13" i="37"/>
  <c r="G13" i="37"/>
  <c r="F14" i="37"/>
  <c r="G14" i="37"/>
  <c r="F11" i="37" l="1"/>
  <c r="F10" i="37"/>
  <c r="F9" i="37"/>
  <c r="F8" i="37"/>
  <c r="F7" i="37"/>
  <c r="F6" i="37"/>
  <c r="G11" i="37"/>
  <c r="G10" i="37"/>
  <c r="G9" i="37"/>
  <c r="G8" i="37"/>
  <c r="G7" i="37"/>
  <c r="G6" i="37"/>
  <c r="J18" i="37" l="1"/>
  <c r="G18" i="37"/>
  <c r="D18" i="37"/>
  <c r="B18" i="37"/>
  <c r="I18" i="37"/>
  <c r="E18" i="37"/>
  <c r="C18" i="37"/>
  <c r="F18" i="37"/>
  <c r="F6" i="36" l="1"/>
  <c r="G6" i="36"/>
  <c r="F7" i="36"/>
  <c r="G7" i="36"/>
  <c r="F8" i="36"/>
  <c r="G8" i="36"/>
  <c r="F9" i="36"/>
  <c r="G9" i="36"/>
  <c r="F10" i="36"/>
  <c r="G10" i="36"/>
  <c r="F11" i="36"/>
  <c r="G11" i="36"/>
  <c r="B18" i="36"/>
  <c r="C18" i="36"/>
  <c r="D18" i="36"/>
  <c r="E18" i="36"/>
  <c r="I18" i="36"/>
  <c r="J18" i="36"/>
  <c r="G18" i="36" l="1"/>
  <c r="F18" i="36"/>
  <c r="J18" i="35" l="1"/>
  <c r="I18" i="35"/>
  <c r="E18" i="35"/>
  <c r="D18" i="35"/>
  <c r="C18" i="35"/>
  <c r="B18" i="35"/>
  <c r="G17" i="35"/>
  <c r="F17" i="35"/>
  <c r="G16" i="35"/>
  <c r="F16" i="35"/>
  <c r="G15" i="35"/>
  <c r="F15" i="35"/>
  <c r="G14" i="35"/>
  <c r="F14" i="35"/>
  <c r="G13" i="35"/>
  <c r="F13" i="35"/>
  <c r="G12" i="35"/>
  <c r="F12" i="35"/>
  <c r="G11" i="35"/>
  <c r="F11" i="35"/>
  <c r="G10" i="35"/>
  <c r="F10" i="35"/>
  <c r="G9" i="35"/>
  <c r="F9" i="35"/>
  <c r="G8" i="35"/>
  <c r="F8" i="35"/>
  <c r="G7" i="35"/>
  <c r="F7" i="35"/>
  <c r="G6" i="35"/>
  <c r="F6" i="35"/>
  <c r="F18" i="35" l="1"/>
  <c r="G18" i="35"/>
  <c r="G17" i="34" l="1"/>
  <c r="F17" i="34"/>
  <c r="G16" i="34"/>
  <c r="F16" i="34"/>
  <c r="G15" i="34"/>
  <c r="F15" i="34"/>
  <c r="G14" i="34"/>
  <c r="F14" i="34"/>
  <c r="G13" i="34"/>
  <c r="F13" i="34"/>
  <c r="G12" i="34" l="1"/>
  <c r="F12" i="34"/>
  <c r="G11" i="34"/>
  <c r="F11" i="34"/>
  <c r="G10" i="34"/>
  <c r="F10" i="34"/>
  <c r="G9" i="34"/>
  <c r="F9" i="34"/>
  <c r="J18" i="34" l="1"/>
  <c r="I18" i="34"/>
  <c r="E18" i="34"/>
  <c r="D18" i="34"/>
  <c r="C18" i="34"/>
  <c r="B18" i="34"/>
  <c r="J18" i="31"/>
  <c r="I18" i="31"/>
  <c r="E18" i="31"/>
  <c r="D18" i="31"/>
  <c r="C18" i="31"/>
  <c r="B18" i="31"/>
  <c r="J18" i="32"/>
  <c r="I18" i="32"/>
  <c r="E18" i="32"/>
  <c r="D18" i="32"/>
  <c r="C18" i="32"/>
  <c r="B18" i="32"/>
  <c r="G8" i="34"/>
  <c r="F8" i="34"/>
  <c r="G7" i="34"/>
  <c r="F7" i="34"/>
  <c r="G6" i="34"/>
  <c r="G18" i="34" s="1"/>
  <c r="F6" i="34"/>
  <c r="F18" i="34" s="1"/>
  <c r="F6" i="31"/>
  <c r="G6" i="31"/>
  <c r="F7" i="31"/>
  <c r="G7" i="31"/>
  <c r="F8" i="31"/>
  <c r="G8" i="31"/>
  <c r="F9" i="31"/>
  <c r="G9" i="31"/>
  <c r="F10" i="31"/>
  <c r="G10" i="31"/>
  <c r="F11" i="31"/>
  <c r="G11" i="31"/>
  <c r="F12" i="31"/>
  <c r="G12" i="31"/>
  <c r="F13" i="31"/>
  <c r="G13" i="31"/>
  <c r="F14" i="31"/>
  <c r="G14" i="31"/>
  <c r="F15" i="31"/>
  <c r="G15" i="31"/>
  <c r="F16" i="31"/>
  <c r="G16" i="31"/>
  <c r="F17" i="31"/>
  <c r="G17" i="31"/>
  <c r="J10" i="33"/>
  <c r="I10" i="33"/>
  <c r="E10" i="33"/>
  <c r="D10" i="33"/>
  <c r="C10" i="33"/>
  <c r="B10" i="33"/>
  <c r="G9" i="33"/>
  <c r="F9" i="33"/>
  <c r="G8" i="33"/>
  <c r="F8" i="33"/>
  <c r="G7" i="33"/>
  <c r="F7" i="33"/>
  <c r="G6" i="33"/>
  <c r="F6" i="33"/>
  <c r="G17" i="32"/>
  <c r="F17" i="32"/>
  <c r="G16" i="32"/>
  <c r="F16" i="32"/>
  <c r="G15" i="32"/>
  <c r="F15" i="32"/>
  <c r="G14" i="32"/>
  <c r="F14" i="32"/>
  <c r="G13" i="32"/>
  <c r="F13" i="32"/>
  <c r="G12" i="32"/>
  <c r="F12" i="32"/>
  <c r="G11" i="32"/>
  <c r="F11" i="32"/>
  <c r="G10" i="32"/>
  <c r="F10" i="32"/>
  <c r="G9" i="32"/>
  <c r="F9" i="32"/>
  <c r="G8" i="32"/>
  <c r="F8" i="32"/>
  <c r="G7" i="32"/>
  <c r="F7" i="32"/>
  <c r="G6" i="32"/>
  <c r="F6" i="32"/>
  <c r="G18" i="32" l="1"/>
  <c r="G10" i="33"/>
  <c r="F10" i="33"/>
  <c r="F18" i="31"/>
  <c r="G18" i="31"/>
  <c r="F18" i="32"/>
</calcChain>
</file>

<file path=xl/sharedStrings.xml><?xml version="1.0" encoding="utf-8"?>
<sst xmlns="http://schemas.openxmlformats.org/spreadsheetml/2006/main" count="508" uniqueCount="56">
  <si>
    <t>Value of settled payments</t>
  </si>
  <si>
    <t>Total  Number of settled messages</t>
  </si>
  <si>
    <t>Interest and charges settled messages</t>
  </si>
  <si>
    <t>CPL (payments)</t>
  </si>
  <si>
    <t>Total for SIRESS</t>
  </si>
  <si>
    <t>CPL (Receipts)</t>
  </si>
  <si>
    <t>Invalid messages</t>
  </si>
  <si>
    <t>Discarded messages</t>
  </si>
  <si>
    <t xml:space="preserve">RTL (Receipts) </t>
  </si>
  <si>
    <t>RTL (payments)</t>
  </si>
  <si>
    <t>Removed messages</t>
  </si>
  <si>
    <t>Instructions between domestic participants</t>
  </si>
  <si>
    <t>Payments</t>
  </si>
  <si>
    <t>Receipts</t>
  </si>
  <si>
    <t>Zambia summary for SIRESS</t>
  </si>
  <si>
    <t>Total for Zambia</t>
  </si>
  <si>
    <t>BARCZMLX</t>
  </si>
  <si>
    <t>ECOCZMLX</t>
  </si>
  <si>
    <t>FIRNZMLX</t>
  </si>
  <si>
    <t>ZNCOZMLU</t>
  </si>
  <si>
    <t>SBICZMLX</t>
  </si>
  <si>
    <t>Volumes</t>
  </si>
  <si>
    <t>Net</t>
  </si>
  <si>
    <t>Receipts (Zambia)</t>
  </si>
  <si>
    <t>Payments (Zambia)</t>
  </si>
  <si>
    <t>SIRESS Overall</t>
  </si>
  <si>
    <t>Values (ZAR)</t>
  </si>
  <si>
    <t>Month</t>
  </si>
  <si>
    <t>SIRESS STATISICAL SERIES</t>
  </si>
  <si>
    <t>2014</t>
  </si>
  <si>
    <t>2015</t>
  </si>
  <si>
    <t>2016</t>
  </si>
  <si>
    <t>2017</t>
  </si>
  <si>
    <t>TOTAL</t>
  </si>
  <si>
    <t>2018</t>
  </si>
  <si>
    <t>2019</t>
  </si>
  <si>
    <t>2020</t>
  </si>
  <si>
    <t>2021</t>
  </si>
  <si>
    <t>2022</t>
  </si>
  <si>
    <t>2023</t>
  </si>
  <si>
    <t>SADC RTGS STATISTICAL SERIES</t>
  </si>
  <si>
    <t>2024</t>
  </si>
  <si>
    <t>SADC RTGS Overall</t>
  </si>
  <si>
    <t> </t>
  </si>
  <si>
    <t>Jan,/25</t>
  </si>
  <si>
    <t>Feb,/25</t>
  </si>
  <si>
    <t>Mar,/25</t>
  </si>
  <si>
    <t>Apr,/25</t>
  </si>
  <si>
    <t>May,/25</t>
  </si>
  <si>
    <t>Jun,/25</t>
  </si>
  <si>
    <t>Jul,/25</t>
  </si>
  <si>
    <t>Aug,/25</t>
  </si>
  <si>
    <t>Sep,/25</t>
  </si>
  <si>
    <t>Oct,/25</t>
  </si>
  <si>
    <t>Nov,/25</t>
  </si>
  <si>
    <t>Dec,/25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</si>
</sst>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 * #,##0_ ;_ * \-#,##0_ ;_ * &quot;-&quot;??_ ;_ @_ "/>
    <numFmt numFmtId="166" formatCode="_-* #,##0.00\ _€_-;\-* #,##0.00\ _€_-;_-* &quot;-&quot;??\ _€_-;_-@_-"/>
    <numFmt numFmtId="167" formatCode="mmm\,/yy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theme="1"/>
      <name val="Arial"/>
      <family val="2"/>
    </font>
    <font>
      <sz val="10"/>
      <color theme="2" tint="-0.499984740745262"/>
      <name val="Arial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rgb="FFC4D79B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2" fillId="0" borderId="0"/>
    <xf numFmtId="0" fontId="5" fillId="0" borderId="0"/>
    <xf numFmtId="0" fontId="5" fillId="0" borderId="0"/>
  </cellStyleXfs>
  <cellXfs count="69">
    <xf numFmtId="0" fontId="0" fillId="0" borderId="0" xfId="0"/>
    <xf numFmtId="164" fontId="0" fillId="0" borderId="1" xfId="1" applyFont="1" applyBorder="1"/>
    <xf numFmtId="0" fontId="0" fillId="0" borderId="1" xfId="0" applyBorder="1"/>
    <xf numFmtId="165" fontId="0" fillId="0" borderId="1" xfId="1" applyNumberFormat="1" applyFont="1" applyBorder="1"/>
    <xf numFmtId="0" fontId="3" fillId="0" borderId="1" xfId="0" applyFont="1" applyBorder="1"/>
    <xf numFmtId="0" fontId="4" fillId="0" borderId="0" xfId="0" applyFont="1"/>
    <xf numFmtId="0" fontId="4" fillId="0" borderId="1" xfId="0" applyFont="1" applyBorder="1"/>
    <xf numFmtId="0" fontId="3" fillId="0" borderId="0" xfId="0" applyFont="1" applyAlignment="1">
      <alignment wrapText="1"/>
    </xf>
    <xf numFmtId="164" fontId="0" fillId="0" borderId="0" xfId="1" applyFont="1" applyBorder="1"/>
    <xf numFmtId="165" fontId="4" fillId="0" borderId="3" xfId="1" applyNumberFormat="1" applyFont="1" applyBorder="1"/>
    <xf numFmtId="164" fontId="4" fillId="0" borderId="3" xfId="1" applyFont="1" applyBorder="1"/>
    <xf numFmtId="165" fontId="6" fillId="0" borderId="1" xfId="1" applyNumberFormat="1" applyFont="1" applyBorder="1"/>
    <xf numFmtId="164" fontId="6" fillId="0" borderId="1" xfId="1" applyFont="1" applyBorder="1"/>
    <xf numFmtId="165" fontId="6" fillId="0" borderId="2" xfId="1" applyNumberFormat="1" applyFont="1" applyBorder="1"/>
    <xf numFmtId="0" fontId="6" fillId="0" borderId="0" xfId="0" applyFont="1"/>
    <xf numFmtId="165" fontId="4" fillId="0" borderId="1" xfId="1" applyNumberFormat="1" applyFont="1" applyBorder="1"/>
    <xf numFmtId="164" fontId="4" fillId="0" borderId="1" xfId="1" applyFont="1" applyBorder="1"/>
    <xf numFmtId="0" fontId="0" fillId="0" borderId="4" xfId="0" applyBorder="1"/>
    <xf numFmtId="165" fontId="6" fillId="0" borderId="4" xfId="1" applyNumberFormat="1" applyFont="1" applyBorder="1"/>
    <xf numFmtId="165" fontId="0" fillId="0" borderId="0" xfId="0" applyNumberFormat="1"/>
    <xf numFmtId="164" fontId="4" fillId="0" borderId="0" xfId="1" applyFont="1" applyBorder="1"/>
    <xf numFmtId="0" fontId="2" fillId="0" borderId="1" xfId="0" applyFont="1" applyBorder="1"/>
    <xf numFmtId="3" fontId="8" fillId="0" borderId="0" xfId="0" applyNumberFormat="1" applyFont="1"/>
    <xf numFmtId="0" fontId="8" fillId="0" borderId="0" xfId="0" applyFont="1"/>
    <xf numFmtId="167" fontId="8" fillId="0" borderId="0" xfId="0" applyNumberFormat="1" applyFont="1"/>
    <xf numFmtId="4" fontId="8" fillId="0" borderId="0" xfId="0" applyNumberFormat="1" applyFont="1"/>
    <xf numFmtId="0" fontId="9" fillId="0" borderId="0" xfId="0" applyFont="1"/>
    <xf numFmtId="167" fontId="7" fillId="0" borderId="0" xfId="0" applyNumberFormat="1" applyFont="1"/>
    <xf numFmtId="167" fontId="10" fillId="2" borderId="0" xfId="0" applyNumberFormat="1" applyFont="1" applyFill="1" applyAlignment="1">
      <alignment wrapText="1"/>
    </xf>
    <xf numFmtId="0" fontId="10" fillId="0" borderId="0" xfId="0" applyFont="1" applyAlignment="1">
      <alignment wrapText="1"/>
    </xf>
    <xf numFmtId="167" fontId="10" fillId="2" borderId="0" xfId="0" applyNumberFormat="1" applyFont="1" applyFill="1" applyAlignment="1">
      <alignment horizontal="right" wrapText="1"/>
    </xf>
    <xf numFmtId="3" fontId="10" fillId="2" borderId="0" xfId="0" applyNumberFormat="1" applyFont="1" applyFill="1" applyAlignment="1">
      <alignment horizontal="right" wrapText="1"/>
    </xf>
    <xf numFmtId="4" fontId="10" fillId="2" borderId="0" xfId="0" applyNumberFormat="1" applyFont="1" applyFill="1" applyAlignment="1">
      <alignment horizontal="right" wrapText="1"/>
    </xf>
    <xf numFmtId="167" fontId="11" fillId="0" borderId="0" xfId="0" applyNumberFormat="1" applyFont="1"/>
    <xf numFmtId="3" fontId="11" fillId="0" borderId="0" xfId="0" applyNumberFormat="1" applyFont="1"/>
    <xf numFmtId="4" fontId="11" fillId="0" borderId="0" xfId="0" applyNumberFormat="1" applyFont="1"/>
    <xf numFmtId="0" fontId="11" fillId="0" borderId="0" xfId="0" applyFont="1"/>
    <xf numFmtId="167" fontId="10" fillId="2" borderId="0" xfId="0" applyNumberFormat="1" applyFont="1" applyFill="1"/>
    <xf numFmtId="3" fontId="10" fillId="2" borderId="0" xfId="0" applyNumberFormat="1" applyFont="1" applyFill="1"/>
    <xf numFmtId="4" fontId="10" fillId="2" borderId="0" xfId="0" applyNumberFormat="1" applyFont="1" applyFill="1"/>
    <xf numFmtId="167" fontId="10" fillId="2" borderId="0" xfId="0" applyNumberFormat="1" applyFont="1" applyFill="1" applyAlignment="1">
      <alignment horizontal="left" wrapText="1"/>
    </xf>
    <xf numFmtId="167" fontId="11" fillId="0" borderId="0" xfId="0" applyNumberFormat="1" applyFont="1" applyAlignment="1">
      <alignment horizontal="left"/>
    </xf>
    <xf numFmtId="3" fontId="10" fillId="3" borderId="0" xfId="0" applyNumberFormat="1" applyFont="1" applyFill="1" applyAlignment="1">
      <alignment horizontal="right" wrapText="1"/>
    </xf>
    <xf numFmtId="4" fontId="10" fillId="3" borderId="0" xfId="0" applyNumberFormat="1" applyFont="1" applyFill="1" applyAlignment="1">
      <alignment horizontal="right" wrapText="1"/>
    </xf>
    <xf numFmtId="3" fontId="10" fillId="3" borderId="0" xfId="0" applyNumberFormat="1" applyFont="1" applyFill="1"/>
    <xf numFmtId="4" fontId="10" fillId="3" borderId="0" xfId="0" applyNumberFormat="1" applyFont="1" applyFill="1"/>
    <xf numFmtId="165" fontId="11" fillId="0" borderId="0" xfId="1" applyNumberFormat="1" applyFont="1"/>
    <xf numFmtId="164" fontId="11" fillId="0" borderId="0" xfId="1" applyFont="1"/>
    <xf numFmtId="0" fontId="7" fillId="0" borderId="0" xfId="0" applyFont="1" applyAlignment="1">
      <alignment horizontal="center" vertical="center"/>
    </xf>
    <xf numFmtId="167" fontId="7" fillId="0" borderId="0" xfId="0" quotePrefix="1" applyNumberFormat="1" applyFont="1" applyAlignment="1">
      <alignment horizontal="center"/>
    </xf>
    <xf numFmtId="0" fontId="10" fillId="2" borderId="0" xfId="0" applyFont="1" applyFill="1" applyAlignment="1">
      <alignment horizontal="center" wrapText="1"/>
    </xf>
    <xf numFmtId="0" fontId="10" fillId="3" borderId="0" xfId="0" applyFont="1" applyFill="1" applyAlignment="1">
      <alignment horizontal="center" wrapText="1"/>
    </xf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14" fillId="4" borderId="0" xfId="0" applyFont="1" applyFill="1" applyAlignment="1">
      <alignment wrapText="1"/>
    </xf>
    <xf numFmtId="0" fontId="14" fillId="4" borderId="0" xfId="0" applyFont="1" applyFill="1" applyAlignment="1">
      <alignment wrapText="1"/>
    </xf>
    <xf numFmtId="0" fontId="14" fillId="5" borderId="0" xfId="0" applyFont="1" applyFill="1" applyAlignment="1">
      <alignment wrapText="1"/>
    </xf>
    <xf numFmtId="0" fontId="14" fillId="0" borderId="0" xfId="0" applyFont="1" applyAlignment="1">
      <alignment wrapText="1"/>
    </xf>
    <xf numFmtId="0" fontId="14" fillId="5" borderId="0" xfId="0" applyFont="1" applyFill="1" applyAlignment="1">
      <alignment wrapText="1"/>
    </xf>
    <xf numFmtId="0" fontId="15" fillId="0" borderId="0" xfId="0" applyFont="1"/>
    <xf numFmtId="3" fontId="15" fillId="0" borderId="0" xfId="0" applyNumberFormat="1" applyFont="1"/>
    <xf numFmtId="4" fontId="15" fillId="0" borderId="0" xfId="0" applyNumberFormat="1" applyFont="1"/>
    <xf numFmtId="0" fontId="14" fillId="4" borderId="0" xfId="0" applyFont="1" applyFill="1"/>
    <xf numFmtId="3" fontId="14" fillId="4" borderId="0" xfId="0" applyNumberFormat="1" applyFont="1" applyFill="1"/>
    <xf numFmtId="3" fontId="14" fillId="5" borderId="0" xfId="0" applyNumberFormat="1" applyFont="1" applyFill="1"/>
    <xf numFmtId="4" fontId="14" fillId="5" borderId="0" xfId="0" applyNumberFormat="1" applyFont="1" applyFill="1"/>
  </cellXfs>
  <cellStyles count="7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Normal 5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40"/>
  <sheetViews>
    <sheetView workbookViewId="0">
      <selection activeCell="I1" sqref="I1:J1048576"/>
    </sheetView>
  </sheetViews>
  <sheetFormatPr defaultRowHeight="12.5" x14ac:dyDescent="0.25"/>
  <cols>
    <col min="1" max="1" width="49.7265625" customWidth="1"/>
    <col min="2" max="2" width="17.7265625" bestFit="1" customWidth="1"/>
    <col min="3" max="3" width="18.54296875" customWidth="1"/>
    <col min="4" max="8" width="16.54296875" bestFit="1" customWidth="1"/>
    <col min="9" max="9" width="15" bestFit="1" customWidth="1"/>
    <col min="10" max="10" width="16.54296875" bestFit="1" customWidth="1"/>
  </cols>
  <sheetData>
    <row r="1" spans="1:8" ht="13" x14ac:dyDescent="0.3">
      <c r="A1" s="5" t="s">
        <v>14</v>
      </c>
    </row>
    <row r="2" spans="1:8" ht="13" x14ac:dyDescent="0.3">
      <c r="A2" s="5"/>
    </row>
    <row r="3" spans="1:8" ht="13" x14ac:dyDescent="0.3">
      <c r="B3" s="5" t="s">
        <v>4</v>
      </c>
      <c r="C3" s="5" t="s">
        <v>15</v>
      </c>
      <c r="D3" s="5" t="s">
        <v>16</v>
      </c>
      <c r="E3" s="5" t="s">
        <v>17</v>
      </c>
      <c r="F3" s="5" t="s">
        <v>18</v>
      </c>
      <c r="G3" s="5" t="s">
        <v>19</v>
      </c>
      <c r="H3" s="5" t="s">
        <v>20</v>
      </c>
    </row>
    <row r="4" spans="1:8" ht="13" x14ac:dyDescent="0.3">
      <c r="A4" s="5" t="s">
        <v>3</v>
      </c>
    </row>
    <row r="5" spans="1:8" ht="13" x14ac:dyDescent="0.3">
      <c r="A5" s="4" t="s">
        <v>1</v>
      </c>
      <c r="B5" s="9">
        <v>2139</v>
      </c>
      <c r="C5" s="11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</row>
    <row r="6" spans="1:8" ht="13" x14ac:dyDescent="0.3">
      <c r="A6" s="4" t="s">
        <v>2</v>
      </c>
      <c r="B6" s="9">
        <v>721</v>
      </c>
      <c r="C6" s="11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</row>
    <row r="7" spans="1:8" ht="13" x14ac:dyDescent="0.3">
      <c r="A7" s="2" t="s">
        <v>0</v>
      </c>
      <c r="B7" s="10">
        <v>25314765026.279995</v>
      </c>
      <c r="C7" s="12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</row>
    <row r="8" spans="1:8" ht="13" x14ac:dyDescent="0.3">
      <c r="A8" s="6" t="s">
        <v>5</v>
      </c>
      <c r="B8" s="5"/>
      <c r="C8" s="11"/>
    </row>
    <row r="9" spans="1:8" ht="13" x14ac:dyDescent="0.3">
      <c r="A9" s="4" t="s">
        <v>1</v>
      </c>
      <c r="B9" s="9">
        <v>2139</v>
      </c>
      <c r="C9" s="11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</row>
    <row r="10" spans="1:8" ht="13" x14ac:dyDescent="0.3">
      <c r="A10" s="4" t="s">
        <v>2</v>
      </c>
      <c r="B10" s="9">
        <v>721</v>
      </c>
      <c r="C10" s="11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</row>
    <row r="11" spans="1:8" ht="13" x14ac:dyDescent="0.3">
      <c r="A11" s="2" t="s">
        <v>0</v>
      </c>
      <c r="B11" s="10">
        <v>25314765026.279991</v>
      </c>
      <c r="C11" s="12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</row>
    <row r="12" spans="1:8" ht="13" x14ac:dyDescent="0.3">
      <c r="A12" s="2" t="s">
        <v>6</v>
      </c>
      <c r="B12" s="9">
        <v>12</v>
      </c>
      <c r="C12" s="11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</row>
    <row r="13" spans="1:8" ht="13" x14ac:dyDescent="0.3">
      <c r="A13" s="2" t="s">
        <v>7</v>
      </c>
      <c r="B13" s="9">
        <v>27</v>
      </c>
      <c r="C13" s="11">
        <v>0</v>
      </c>
      <c r="D13" s="3">
        <v>0</v>
      </c>
      <c r="E13" s="3">
        <v>0</v>
      </c>
      <c r="F13" s="3">
        <v>0</v>
      </c>
      <c r="G13" s="3">
        <v>0</v>
      </c>
      <c r="H13" s="1">
        <v>0</v>
      </c>
    </row>
    <row r="14" spans="1:8" ht="13" x14ac:dyDescent="0.3">
      <c r="B14" s="5"/>
      <c r="C14" s="13"/>
    </row>
    <row r="15" spans="1:8" ht="13" x14ac:dyDescent="0.3">
      <c r="A15" s="5" t="s">
        <v>9</v>
      </c>
      <c r="B15" s="5"/>
      <c r="C15" s="11"/>
    </row>
    <row r="16" spans="1:8" ht="13" x14ac:dyDescent="0.3">
      <c r="A16" s="4" t="s">
        <v>1</v>
      </c>
      <c r="B16" s="9">
        <v>73</v>
      </c>
      <c r="C16" s="11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</row>
    <row r="17" spans="1:8" ht="13" x14ac:dyDescent="0.3">
      <c r="A17" s="2" t="s">
        <v>0</v>
      </c>
      <c r="B17" s="10">
        <v>9334626569.9500008</v>
      </c>
      <c r="C17" s="12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</row>
    <row r="18" spans="1:8" ht="13" x14ac:dyDescent="0.3">
      <c r="A18" s="6" t="s">
        <v>8</v>
      </c>
      <c r="B18" s="5"/>
      <c r="C18" s="11"/>
    </row>
    <row r="19" spans="1:8" ht="13" x14ac:dyDescent="0.3">
      <c r="A19" s="4" t="s">
        <v>1</v>
      </c>
      <c r="B19" s="9">
        <v>73</v>
      </c>
      <c r="C19" s="11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</row>
    <row r="20" spans="1:8" ht="13" x14ac:dyDescent="0.3">
      <c r="A20" s="2" t="s">
        <v>0</v>
      </c>
      <c r="B20" s="10">
        <v>9334626569.9500008</v>
      </c>
      <c r="C20" s="12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</row>
    <row r="21" spans="1:8" ht="13" x14ac:dyDescent="0.3">
      <c r="A21" s="2" t="s">
        <v>6</v>
      </c>
      <c r="B21" s="9">
        <v>2</v>
      </c>
      <c r="C21" s="11">
        <v>0</v>
      </c>
      <c r="D21" s="3">
        <v>0</v>
      </c>
      <c r="E21" s="3">
        <v>0</v>
      </c>
      <c r="F21" s="3">
        <v>0</v>
      </c>
      <c r="G21" s="3">
        <v>0</v>
      </c>
      <c r="H21" s="1">
        <v>0</v>
      </c>
    </row>
    <row r="22" spans="1:8" ht="13" x14ac:dyDescent="0.3">
      <c r="A22" s="2" t="s">
        <v>7</v>
      </c>
      <c r="B22" s="9">
        <v>1</v>
      </c>
      <c r="C22" s="11">
        <v>0</v>
      </c>
      <c r="D22" s="3">
        <v>0</v>
      </c>
      <c r="E22" s="1">
        <v>0</v>
      </c>
      <c r="F22" s="1">
        <v>0</v>
      </c>
      <c r="G22" s="3">
        <v>0</v>
      </c>
      <c r="H22" s="1">
        <v>0</v>
      </c>
    </row>
    <row r="23" spans="1:8" ht="13" x14ac:dyDescent="0.3">
      <c r="A23" s="2" t="s">
        <v>10</v>
      </c>
      <c r="B23" s="9">
        <v>2</v>
      </c>
      <c r="C23" s="11">
        <v>0</v>
      </c>
      <c r="D23" s="3">
        <v>0</v>
      </c>
      <c r="E23" s="1">
        <v>0</v>
      </c>
      <c r="F23" s="3">
        <v>0</v>
      </c>
      <c r="G23" s="3">
        <v>0</v>
      </c>
      <c r="H23" s="3">
        <v>0</v>
      </c>
    </row>
    <row r="24" spans="1:8" ht="13" x14ac:dyDescent="0.3">
      <c r="B24" s="5"/>
      <c r="C24" s="14"/>
    </row>
    <row r="25" spans="1:8" ht="13" x14ac:dyDescent="0.3">
      <c r="A25" s="5" t="s">
        <v>11</v>
      </c>
      <c r="B25" s="5"/>
      <c r="C25" s="14"/>
    </row>
    <row r="26" spans="1:8" ht="13" x14ac:dyDescent="0.3">
      <c r="A26" s="5" t="s">
        <v>12</v>
      </c>
      <c r="B26" s="5"/>
      <c r="C26" s="11"/>
    </row>
    <row r="27" spans="1:8" ht="13" x14ac:dyDescent="0.3">
      <c r="A27" s="4" t="s">
        <v>1</v>
      </c>
      <c r="B27" s="9">
        <v>0</v>
      </c>
      <c r="C27" s="11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</row>
    <row r="28" spans="1:8" ht="13" x14ac:dyDescent="0.3">
      <c r="A28" s="2" t="s">
        <v>0</v>
      </c>
      <c r="B28" s="10">
        <v>0</v>
      </c>
      <c r="C28" s="12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</row>
    <row r="29" spans="1:8" x14ac:dyDescent="0.25">
      <c r="A29" s="2"/>
      <c r="B29" s="12"/>
      <c r="C29" s="12"/>
      <c r="D29" s="8"/>
      <c r="E29" s="8"/>
      <c r="F29" s="8"/>
      <c r="G29" s="8"/>
      <c r="H29" s="8"/>
    </row>
    <row r="30" spans="1:8" ht="13" x14ac:dyDescent="0.3">
      <c r="A30" s="6" t="s">
        <v>13</v>
      </c>
      <c r="B30" s="11"/>
      <c r="C30" s="11"/>
    </row>
    <row r="31" spans="1:8" ht="13" x14ac:dyDescent="0.3">
      <c r="A31" s="4" t="s">
        <v>1</v>
      </c>
      <c r="B31" s="9">
        <v>0</v>
      </c>
      <c r="C31" s="11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</row>
    <row r="32" spans="1:8" ht="13" x14ac:dyDescent="0.3">
      <c r="A32" s="2" t="s">
        <v>0</v>
      </c>
      <c r="B32" s="10">
        <v>0</v>
      </c>
      <c r="C32" s="12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</row>
    <row r="33" spans="1:1" x14ac:dyDescent="0.25">
      <c r="A33" s="7"/>
    </row>
    <row r="34" spans="1:1" x14ac:dyDescent="0.25">
      <c r="A34" s="7"/>
    </row>
    <row r="35" spans="1:1" x14ac:dyDescent="0.25">
      <c r="A35" s="7"/>
    </row>
    <row r="36" spans="1:1" x14ac:dyDescent="0.25">
      <c r="A36" s="7"/>
    </row>
    <row r="37" spans="1:1" x14ac:dyDescent="0.25">
      <c r="A37" s="7"/>
    </row>
    <row r="38" spans="1:1" x14ac:dyDescent="0.25">
      <c r="A38" s="7"/>
    </row>
    <row r="39" spans="1:1" x14ac:dyDescent="0.25">
      <c r="A39" s="7"/>
    </row>
    <row r="40" spans="1:1" x14ac:dyDescent="0.25">
      <c r="A40" s="7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2F962-831A-456D-BEF6-D4CCFFCDEF7C}">
  <dimension ref="A1:J22"/>
  <sheetViews>
    <sheetView zoomScaleNormal="100" workbookViewId="0">
      <selection activeCell="E12" sqref="E12"/>
    </sheetView>
  </sheetViews>
  <sheetFormatPr defaultColWidth="9.1796875" defaultRowHeight="13" x14ac:dyDescent="0.3"/>
  <cols>
    <col min="1" max="1" width="9.54296875" style="24" customWidth="1"/>
    <col min="2" max="2" width="9.26953125" style="22" customWidth="1"/>
    <col min="3" max="3" width="18.81640625" style="25" customWidth="1"/>
    <col min="4" max="4" width="9.26953125" style="22" customWidth="1"/>
    <col min="5" max="5" width="18.81640625" style="25" customWidth="1"/>
    <col min="6" max="6" width="9.26953125" style="22" customWidth="1"/>
    <col min="7" max="7" width="18.81640625" style="25" customWidth="1"/>
    <col min="8" max="8" width="6.26953125" style="23" customWidth="1"/>
    <col min="9" max="9" width="9.1796875" style="22" customWidth="1"/>
    <col min="10" max="10" width="18.81640625" style="25" customWidth="1"/>
    <col min="11" max="16384" width="9.1796875" style="23"/>
  </cols>
  <sheetData>
    <row r="1" spans="1:10" ht="28.5" customHeight="1" x14ac:dyDescent="0.45">
      <c r="A1" s="52" t="s">
        <v>40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20.25" customHeight="1" x14ac:dyDescent="0.45">
      <c r="A2" s="49" t="s">
        <v>38</v>
      </c>
      <c r="B2" s="49"/>
      <c r="C2" s="49"/>
      <c r="D2" s="49"/>
      <c r="E2" s="49"/>
      <c r="F2" s="49"/>
      <c r="G2" s="49"/>
      <c r="H2" s="49"/>
      <c r="I2" s="49"/>
      <c r="J2" s="49"/>
    </row>
    <row r="4" spans="1:10" s="29" customFormat="1" ht="14.25" customHeight="1" x14ac:dyDescent="0.35">
      <c r="A4" s="28"/>
      <c r="B4" s="50" t="s">
        <v>24</v>
      </c>
      <c r="C4" s="50"/>
      <c r="D4" s="50" t="s">
        <v>23</v>
      </c>
      <c r="E4" s="50"/>
      <c r="F4" s="51" t="s">
        <v>22</v>
      </c>
      <c r="G4" s="51"/>
      <c r="I4" s="50" t="s">
        <v>42</v>
      </c>
      <c r="J4" s="50"/>
    </row>
    <row r="5" spans="1:10" s="29" customFormat="1" ht="14.25" customHeight="1" x14ac:dyDescent="0.35">
      <c r="A5" s="30" t="s">
        <v>27</v>
      </c>
      <c r="B5" s="31" t="s">
        <v>21</v>
      </c>
      <c r="C5" s="32" t="s">
        <v>26</v>
      </c>
      <c r="D5" s="31" t="s">
        <v>21</v>
      </c>
      <c r="E5" s="32" t="s">
        <v>26</v>
      </c>
      <c r="F5" s="42" t="s">
        <v>21</v>
      </c>
      <c r="G5" s="43" t="s">
        <v>26</v>
      </c>
      <c r="I5" s="31" t="s">
        <v>21</v>
      </c>
      <c r="J5" s="32" t="s">
        <v>26</v>
      </c>
    </row>
    <row r="6" spans="1:10" s="36" customFormat="1" ht="14.25" customHeight="1" x14ac:dyDescent="0.35">
      <c r="A6" s="33">
        <v>44562</v>
      </c>
      <c r="B6" s="34">
        <v>2724</v>
      </c>
      <c r="C6" s="35">
        <v>780459056.95000005</v>
      </c>
      <c r="D6" s="34">
        <v>638</v>
      </c>
      <c r="E6" s="35">
        <v>618737979.88</v>
      </c>
      <c r="F6" s="34">
        <f>B6-D6</f>
        <v>2086</v>
      </c>
      <c r="G6" s="35">
        <f>C6-E6</f>
        <v>161721077.07000005</v>
      </c>
      <c r="I6" s="46">
        <v>42067</v>
      </c>
      <c r="J6" s="47">
        <v>206068692916.27002</v>
      </c>
    </row>
    <row r="7" spans="1:10" s="36" customFormat="1" ht="14.25" customHeight="1" x14ac:dyDescent="0.35">
      <c r="A7" s="33">
        <v>44593</v>
      </c>
      <c r="B7" s="34">
        <v>3006</v>
      </c>
      <c r="C7" s="35">
        <v>716538735.24000001</v>
      </c>
      <c r="D7" s="34">
        <v>706</v>
      </c>
      <c r="E7" s="35">
        <v>715004016.57999992</v>
      </c>
      <c r="F7" s="34">
        <f t="shared" ref="F7:G15" si="0">B7-D7</f>
        <v>2300</v>
      </c>
      <c r="G7" s="35">
        <f t="shared" si="0"/>
        <v>1534718.6600000858</v>
      </c>
      <c r="I7" s="46">
        <v>45311</v>
      </c>
      <c r="J7" s="47">
        <v>211718490863.09998</v>
      </c>
    </row>
    <row r="8" spans="1:10" s="36" customFormat="1" ht="14.25" customHeight="1" x14ac:dyDescent="0.35">
      <c r="A8" s="33">
        <v>44621</v>
      </c>
      <c r="B8" s="34">
        <v>3154</v>
      </c>
      <c r="C8" s="35">
        <v>660860790.31999993</v>
      </c>
      <c r="D8" s="34">
        <v>853</v>
      </c>
      <c r="E8" s="35">
        <v>791570505.0200001</v>
      </c>
      <c r="F8" s="34">
        <f t="shared" si="0"/>
        <v>2301</v>
      </c>
      <c r="G8" s="35">
        <f t="shared" si="0"/>
        <v>-130709714.70000017</v>
      </c>
      <c r="I8" s="36">
        <v>43407</v>
      </c>
      <c r="J8" s="47">
        <v>210091922199.29004</v>
      </c>
    </row>
    <row r="9" spans="1:10" s="36" customFormat="1" ht="14.25" customHeight="1" x14ac:dyDescent="0.35">
      <c r="A9" s="33">
        <v>44652</v>
      </c>
      <c r="B9" s="34">
        <v>2755</v>
      </c>
      <c r="C9" s="35">
        <v>726351859.3599999</v>
      </c>
      <c r="D9" s="34">
        <v>742</v>
      </c>
      <c r="E9" s="35">
        <v>713558593.92000008</v>
      </c>
      <c r="F9" s="34">
        <f t="shared" si="0"/>
        <v>2013</v>
      </c>
      <c r="G9" s="35">
        <f t="shared" si="0"/>
        <v>12793265.439999819</v>
      </c>
      <c r="I9" s="46">
        <v>34005</v>
      </c>
      <c r="J9" s="47">
        <v>181796368331.50003</v>
      </c>
    </row>
    <row r="10" spans="1:10" s="36" customFormat="1" ht="14.25" customHeight="1" x14ac:dyDescent="0.35">
      <c r="A10" s="33">
        <v>44682</v>
      </c>
      <c r="B10" s="34">
        <v>3391</v>
      </c>
      <c r="C10" s="35">
        <v>1054880134.87</v>
      </c>
      <c r="D10" s="34">
        <v>826</v>
      </c>
      <c r="E10" s="35">
        <v>949550754.61999989</v>
      </c>
      <c r="F10" s="34">
        <f t="shared" si="0"/>
        <v>2565</v>
      </c>
      <c r="G10" s="35">
        <f t="shared" si="0"/>
        <v>105329380.25000012</v>
      </c>
      <c r="I10" s="46">
        <v>53599</v>
      </c>
      <c r="J10" s="47">
        <v>219561659167.15002</v>
      </c>
    </row>
    <row r="11" spans="1:10" s="36" customFormat="1" ht="14.5" x14ac:dyDescent="0.35">
      <c r="A11" s="33">
        <v>44713</v>
      </c>
      <c r="B11" s="34">
        <v>3286</v>
      </c>
      <c r="C11" s="35">
        <v>835605069.35000002</v>
      </c>
      <c r="D11" s="34">
        <v>721</v>
      </c>
      <c r="E11" s="35">
        <v>789625872.80999994</v>
      </c>
      <c r="F11" s="34">
        <f t="shared" si="0"/>
        <v>2565</v>
      </c>
      <c r="G11" s="35">
        <f t="shared" si="0"/>
        <v>45979196.540000081</v>
      </c>
      <c r="I11" s="46">
        <v>45811</v>
      </c>
      <c r="J11" s="47">
        <v>209577192105.83005</v>
      </c>
    </row>
    <row r="12" spans="1:10" s="36" customFormat="1" ht="14.5" x14ac:dyDescent="0.35">
      <c r="A12" s="33">
        <v>44743</v>
      </c>
      <c r="B12" s="34">
        <v>3294</v>
      </c>
      <c r="C12" s="35">
        <v>687055765.00999999</v>
      </c>
      <c r="D12" s="34">
        <v>725</v>
      </c>
      <c r="E12" s="35">
        <v>822194497.8599999</v>
      </c>
      <c r="F12" s="34">
        <f t="shared" si="0"/>
        <v>2569</v>
      </c>
      <c r="G12" s="35">
        <f t="shared" si="0"/>
        <v>-135138732.8499999</v>
      </c>
      <c r="I12" s="46">
        <v>53599</v>
      </c>
      <c r="J12" s="47">
        <v>219561659167.15002</v>
      </c>
    </row>
    <row r="13" spans="1:10" s="36" customFormat="1" ht="14.5" x14ac:dyDescent="0.35">
      <c r="A13" s="33">
        <v>44774</v>
      </c>
      <c r="B13" s="34">
        <v>3555</v>
      </c>
      <c r="C13" s="35">
        <v>1000723915.8599999</v>
      </c>
      <c r="D13" s="34">
        <v>783</v>
      </c>
      <c r="E13" s="35">
        <v>922856889.29000008</v>
      </c>
      <c r="F13" s="34">
        <f t="shared" si="0"/>
        <v>2772</v>
      </c>
      <c r="G13" s="35">
        <f t="shared" si="0"/>
        <v>77867026.569999814</v>
      </c>
      <c r="I13" s="46">
        <v>50239</v>
      </c>
      <c r="J13" s="47">
        <v>205820220508.70001</v>
      </c>
    </row>
    <row r="14" spans="1:10" s="36" customFormat="1" ht="14.5" x14ac:dyDescent="0.35">
      <c r="A14" s="33">
        <v>44805</v>
      </c>
      <c r="B14" s="34">
        <v>3645</v>
      </c>
      <c r="C14" s="35">
        <v>811227111.43999994</v>
      </c>
      <c r="D14" s="34">
        <v>708</v>
      </c>
      <c r="E14" s="35">
        <v>872091477.85000002</v>
      </c>
      <c r="F14" s="34">
        <f t="shared" si="0"/>
        <v>2937</v>
      </c>
      <c r="G14" s="35">
        <f t="shared" si="0"/>
        <v>-60864366.410000086</v>
      </c>
      <c r="I14" s="46">
        <v>142413</v>
      </c>
      <c r="J14" s="47">
        <v>210018405172.39999</v>
      </c>
    </row>
    <row r="15" spans="1:10" s="36" customFormat="1" ht="14.5" x14ac:dyDescent="0.35">
      <c r="A15" s="33">
        <v>44835</v>
      </c>
      <c r="B15" s="34">
        <v>3378</v>
      </c>
      <c r="C15" s="35">
        <v>827522287.37</v>
      </c>
      <c r="D15" s="34">
        <v>659</v>
      </c>
      <c r="E15" s="35">
        <v>843348959.57000005</v>
      </c>
      <c r="F15" s="34">
        <f t="shared" si="0"/>
        <v>2719</v>
      </c>
      <c r="G15" s="35">
        <f t="shared" si="0"/>
        <v>-15826672.200000048</v>
      </c>
      <c r="I15" s="46">
        <v>183013</v>
      </c>
      <c r="J15" s="47">
        <v>254863967834.38004</v>
      </c>
    </row>
    <row r="16" spans="1:10" s="36" customFormat="1" ht="14.5" x14ac:dyDescent="0.35">
      <c r="A16" s="33">
        <v>44866</v>
      </c>
      <c r="B16" s="34">
        <v>3904</v>
      </c>
      <c r="C16" s="35">
        <v>1021385278.2900001</v>
      </c>
      <c r="D16" s="34">
        <v>741</v>
      </c>
      <c r="E16" s="35">
        <v>960163335.61000013</v>
      </c>
      <c r="F16" s="34"/>
      <c r="G16" s="35"/>
      <c r="J16" s="47">
        <v>160928140596.98999</v>
      </c>
    </row>
    <row r="17" spans="1:10" s="36" customFormat="1" ht="14.5" x14ac:dyDescent="0.35">
      <c r="A17" s="33">
        <v>44896</v>
      </c>
      <c r="B17" s="34">
        <v>3732</v>
      </c>
      <c r="C17" s="35">
        <v>796661271.03999984</v>
      </c>
      <c r="D17" s="34">
        <v>734</v>
      </c>
      <c r="E17" s="35">
        <v>744828055.67999995</v>
      </c>
      <c r="F17" s="34"/>
      <c r="G17" s="35"/>
      <c r="I17" s="34">
        <v>36416</v>
      </c>
      <c r="J17" s="35">
        <v>152187472324.92001</v>
      </c>
    </row>
    <row r="18" spans="1:10" s="36" customFormat="1" ht="14.5" x14ac:dyDescent="0.35">
      <c r="A18" s="37" t="s">
        <v>33</v>
      </c>
      <c r="B18" s="38">
        <f>SUM(B6:B17)</f>
        <v>39824</v>
      </c>
      <c r="C18" s="39">
        <f t="shared" ref="C18:F18" si="1">SUM(C6:C17)</f>
        <v>9919271275.0999985</v>
      </c>
      <c r="D18" s="38">
        <f>SUM(D6:D17)</f>
        <v>8836</v>
      </c>
      <c r="E18" s="39">
        <f t="shared" si="1"/>
        <v>9743530938.6900005</v>
      </c>
      <c r="F18" s="44">
        <f t="shared" si="1"/>
        <v>24827</v>
      </c>
      <c r="G18" s="45">
        <f>SUM(G6:G17)</f>
        <v>62685178.369999766</v>
      </c>
      <c r="I18" s="38">
        <f>SUM(I7:I17)</f>
        <v>687813</v>
      </c>
      <c r="J18" s="39">
        <f>SUM(J7:J17)</f>
        <v>2236125498271.4102</v>
      </c>
    </row>
    <row r="19" spans="1:10" s="36" customFormat="1" ht="14.5" x14ac:dyDescent="0.35">
      <c r="A19" s="33"/>
      <c r="B19" s="34"/>
      <c r="C19" s="35"/>
      <c r="D19" s="34"/>
      <c r="E19" s="35"/>
      <c r="F19" s="34"/>
      <c r="G19" s="35"/>
      <c r="I19" s="34"/>
      <c r="J19" s="35"/>
    </row>
    <row r="20" spans="1:10" s="36" customFormat="1" ht="14.5" x14ac:dyDescent="0.35">
      <c r="A20" s="33"/>
      <c r="B20" s="34"/>
      <c r="C20" s="35"/>
      <c r="D20" s="34"/>
      <c r="E20" s="35"/>
      <c r="F20" s="34"/>
      <c r="G20" s="35"/>
      <c r="I20" s="34"/>
      <c r="J20" s="35"/>
    </row>
    <row r="21" spans="1:10" s="36" customFormat="1" ht="14.5" x14ac:dyDescent="0.35">
      <c r="A21" s="33"/>
      <c r="B21" s="34"/>
      <c r="C21" s="35"/>
      <c r="D21" s="34"/>
      <c r="E21" s="35"/>
      <c r="F21" s="34"/>
      <c r="G21" s="35"/>
      <c r="I21" s="34"/>
      <c r="J21" s="35"/>
    </row>
    <row r="22" spans="1:10" s="36" customFormat="1" ht="14.5" x14ac:dyDescent="0.35">
      <c r="A22" s="33"/>
      <c r="B22" s="34"/>
      <c r="C22" s="35"/>
      <c r="D22" s="34"/>
      <c r="E22" s="35"/>
      <c r="F22" s="34"/>
      <c r="G22" s="35"/>
      <c r="I22" s="34"/>
      <c r="J22" s="35"/>
    </row>
  </sheetData>
  <mergeCells count="6">
    <mergeCell ref="A1:J1"/>
    <mergeCell ref="A2:J2"/>
    <mergeCell ref="B4:C4"/>
    <mergeCell ref="D4:E4"/>
    <mergeCell ref="F4:G4"/>
    <mergeCell ref="I4:J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0EEE5-5CE9-4C46-8705-7D9079950B0C}">
  <dimension ref="A1:J22"/>
  <sheetViews>
    <sheetView zoomScaleNormal="100" workbookViewId="0">
      <selection activeCell="E12" sqref="E12"/>
    </sheetView>
  </sheetViews>
  <sheetFormatPr defaultColWidth="9.1796875" defaultRowHeight="13" x14ac:dyDescent="0.3"/>
  <cols>
    <col min="1" max="1" width="9.54296875" style="24" customWidth="1"/>
    <col min="2" max="2" width="9.26953125" style="22" customWidth="1"/>
    <col min="3" max="3" width="18.81640625" style="25" customWidth="1"/>
    <col min="4" max="4" width="9.26953125" style="22" customWidth="1"/>
    <col min="5" max="5" width="18.81640625" style="25" customWidth="1"/>
    <col min="6" max="6" width="9.26953125" style="22" customWidth="1"/>
    <col min="7" max="7" width="18.81640625" style="25" customWidth="1"/>
    <col min="8" max="8" width="6.26953125" style="23" customWidth="1"/>
    <col min="9" max="9" width="9.1796875" style="22" customWidth="1"/>
    <col min="10" max="10" width="18.81640625" style="25" customWidth="1"/>
    <col min="11" max="16384" width="9.1796875" style="23"/>
  </cols>
  <sheetData>
    <row r="1" spans="1:10" ht="28.5" customHeight="1" x14ac:dyDescent="0.45">
      <c r="A1" s="52" t="s">
        <v>40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20.25" customHeight="1" x14ac:dyDescent="0.45">
      <c r="A2" s="49" t="s">
        <v>37</v>
      </c>
      <c r="B2" s="49"/>
      <c r="C2" s="49"/>
      <c r="D2" s="49"/>
      <c r="E2" s="49"/>
      <c r="F2" s="49"/>
      <c r="G2" s="49"/>
      <c r="H2" s="49"/>
      <c r="I2" s="49"/>
      <c r="J2" s="49"/>
    </row>
    <row r="4" spans="1:10" s="29" customFormat="1" ht="14.25" customHeight="1" x14ac:dyDescent="0.35">
      <c r="A4" s="28"/>
      <c r="B4" s="50" t="s">
        <v>24</v>
      </c>
      <c r="C4" s="50"/>
      <c r="D4" s="50" t="s">
        <v>23</v>
      </c>
      <c r="E4" s="50"/>
      <c r="F4" s="50" t="s">
        <v>22</v>
      </c>
      <c r="G4" s="50"/>
      <c r="I4" s="50" t="s">
        <v>42</v>
      </c>
      <c r="J4" s="50"/>
    </row>
    <row r="5" spans="1:10" s="29" customFormat="1" ht="14.25" customHeight="1" x14ac:dyDescent="0.35">
      <c r="A5" s="30" t="s">
        <v>27</v>
      </c>
      <c r="B5" s="31" t="s">
        <v>21</v>
      </c>
      <c r="C5" s="32" t="s">
        <v>26</v>
      </c>
      <c r="D5" s="31" t="s">
        <v>21</v>
      </c>
      <c r="E5" s="32" t="s">
        <v>26</v>
      </c>
      <c r="F5" s="31" t="s">
        <v>21</v>
      </c>
      <c r="G5" s="32" t="s">
        <v>26</v>
      </c>
      <c r="I5" s="31" t="s">
        <v>21</v>
      </c>
      <c r="J5" s="32" t="s">
        <v>26</v>
      </c>
    </row>
    <row r="6" spans="1:10" s="36" customFormat="1" ht="14.25" customHeight="1" x14ac:dyDescent="0.35">
      <c r="A6" s="33">
        <v>44197</v>
      </c>
      <c r="B6" s="34">
        <v>922</v>
      </c>
      <c r="C6" s="35">
        <v>332259389.54999995</v>
      </c>
      <c r="D6" s="34">
        <v>450</v>
      </c>
      <c r="E6" s="35">
        <v>309581529.38999999</v>
      </c>
      <c r="F6" s="34">
        <f>B6-D6</f>
        <v>472</v>
      </c>
      <c r="G6" s="35">
        <f>C6-E6</f>
        <v>22677860.159999967</v>
      </c>
      <c r="I6" s="46">
        <v>42067</v>
      </c>
      <c r="J6" s="47">
        <v>206068692916.27002</v>
      </c>
    </row>
    <row r="7" spans="1:10" s="36" customFormat="1" ht="14.25" customHeight="1" x14ac:dyDescent="0.35">
      <c r="A7" s="33">
        <v>44228</v>
      </c>
      <c r="B7" s="34">
        <v>901</v>
      </c>
      <c r="C7" s="35">
        <v>272372949.20999998</v>
      </c>
      <c r="D7" s="34">
        <v>515</v>
      </c>
      <c r="E7" s="35">
        <v>296206386.60999995</v>
      </c>
      <c r="F7" s="34">
        <f t="shared" ref="F7:G15" si="0">B7-D7</f>
        <v>386</v>
      </c>
      <c r="G7" s="35">
        <f t="shared" si="0"/>
        <v>-23833437.399999976</v>
      </c>
      <c r="I7" s="46">
        <v>45311</v>
      </c>
      <c r="J7" s="47">
        <v>211718490863.09998</v>
      </c>
    </row>
    <row r="8" spans="1:10" s="36" customFormat="1" ht="14.25" customHeight="1" x14ac:dyDescent="0.35">
      <c r="A8" s="33">
        <v>44256</v>
      </c>
      <c r="B8" s="34">
        <v>1166</v>
      </c>
      <c r="C8" s="35">
        <v>343128905.90999997</v>
      </c>
      <c r="D8" s="34">
        <v>575</v>
      </c>
      <c r="E8" s="35">
        <v>335485557.00999999</v>
      </c>
      <c r="F8" s="34">
        <f t="shared" si="0"/>
        <v>591</v>
      </c>
      <c r="G8" s="35">
        <f t="shared" si="0"/>
        <v>7643348.8999999762</v>
      </c>
      <c r="I8" s="36">
        <v>43407</v>
      </c>
      <c r="J8" s="47">
        <v>210091922199.29004</v>
      </c>
    </row>
    <row r="9" spans="1:10" s="36" customFormat="1" ht="14.25" customHeight="1" x14ac:dyDescent="0.35">
      <c r="A9" s="33">
        <v>44287</v>
      </c>
      <c r="B9" s="34">
        <v>1001</v>
      </c>
      <c r="C9" s="35">
        <v>328202930.75</v>
      </c>
      <c r="D9" s="34">
        <v>524</v>
      </c>
      <c r="E9" s="35">
        <v>418304253.19999999</v>
      </c>
      <c r="F9" s="34">
        <f t="shared" si="0"/>
        <v>477</v>
      </c>
      <c r="G9" s="35">
        <f t="shared" si="0"/>
        <v>-90101322.449999988</v>
      </c>
      <c r="I9" s="46">
        <v>34005</v>
      </c>
      <c r="J9" s="47">
        <v>181796368331.50003</v>
      </c>
    </row>
    <row r="10" spans="1:10" s="36" customFormat="1" ht="14.25" customHeight="1" x14ac:dyDescent="0.35">
      <c r="A10" s="33">
        <v>44317</v>
      </c>
      <c r="B10" s="34">
        <v>1011</v>
      </c>
      <c r="C10" s="35">
        <v>352022421.75999999</v>
      </c>
      <c r="D10" s="34">
        <v>565</v>
      </c>
      <c r="E10" s="35">
        <v>426902407.68000001</v>
      </c>
      <c r="F10" s="34">
        <f t="shared" si="0"/>
        <v>446</v>
      </c>
      <c r="G10" s="35">
        <f t="shared" si="0"/>
        <v>-74879985.920000017</v>
      </c>
      <c r="I10" s="46">
        <v>50239</v>
      </c>
      <c r="J10" s="47">
        <v>205820220508.70001</v>
      </c>
    </row>
    <row r="11" spans="1:10" s="36" customFormat="1" ht="14.5" x14ac:dyDescent="0.35">
      <c r="A11" s="33">
        <v>44348</v>
      </c>
      <c r="B11" s="34">
        <v>1005</v>
      </c>
      <c r="C11" s="35">
        <v>733525871.28999996</v>
      </c>
      <c r="D11" s="34">
        <v>580</v>
      </c>
      <c r="E11" s="35">
        <v>595157646.35000002</v>
      </c>
      <c r="F11" s="34">
        <f t="shared" si="0"/>
        <v>425</v>
      </c>
      <c r="G11" s="35">
        <f t="shared" si="0"/>
        <v>138368224.93999994</v>
      </c>
      <c r="I11" s="46">
        <v>45811</v>
      </c>
      <c r="J11" s="47">
        <v>209577192105.83005</v>
      </c>
    </row>
    <row r="12" spans="1:10" s="36" customFormat="1" ht="14.5" x14ac:dyDescent="0.35">
      <c r="A12" s="33">
        <v>44378</v>
      </c>
      <c r="B12" s="34">
        <v>1272</v>
      </c>
      <c r="C12" s="35">
        <v>551900068.42999995</v>
      </c>
      <c r="D12" s="34">
        <v>566</v>
      </c>
      <c r="E12" s="35">
        <v>458488930.38</v>
      </c>
      <c r="F12" s="34">
        <f t="shared" si="0"/>
        <v>706</v>
      </c>
      <c r="G12" s="35">
        <f t="shared" si="0"/>
        <v>93411138.049999952</v>
      </c>
      <c r="I12" s="46">
        <v>53599</v>
      </c>
      <c r="J12" s="47">
        <v>219561659167.15002</v>
      </c>
    </row>
    <row r="13" spans="1:10" s="36" customFormat="1" ht="14.5" x14ac:dyDescent="0.35">
      <c r="A13" s="33">
        <v>44409</v>
      </c>
      <c r="B13" s="34">
        <v>930</v>
      </c>
      <c r="C13" s="35">
        <v>554360627.36000001</v>
      </c>
      <c r="D13" s="34">
        <v>577</v>
      </c>
      <c r="E13" s="35">
        <v>398155199.07999998</v>
      </c>
      <c r="F13" s="34">
        <f t="shared" si="0"/>
        <v>353</v>
      </c>
      <c r="G13" s="35">
        <f t="shared" si="0"/>
        <v>156205428.28000003</v>
      </c>
      <c r="I13" s="46">
        <v>50239</v>
      </c>
      <c r="J13" s="47">
        <v>205820220508.70001</v>
      </c>
    </row>
    <row r="14" spans="1:10" s="36" customFormat="1" ht="14.5" x14ac:dyDescent="0.35">
      <c r="A14" s="33">
        <v>44440</v>
      </c>
      <c r="B14" s="34">
        <v>1033</v>
      </c>
      <c r="C14" s="35">
        <v>665101252.87</v>
      </c>
      <c r="D14" s="34">
        <v>704</v>
      </c>
      <c r="E14" s="35">
        <v>773219242.70000005</v>
      </c>
      <c r="F14" s="34">
        <f t="shared" si="0"/>
        <v>329</v>
      </c>
      <c r="G14" s="35">
        <f t="shared" si="0"/>
        <v>-108117989.83000004</v>
      </c>
      <c r="I14" s="46">
        <v>142413</v>
      </c>
      <c r="J14" s="47">
        <v>210018405172.39999</v>
      </c>
    </row>
    <row r="15" spans="1:10" s="36" customFormat="1" ht="14.5" x14ac:dyDescent="0.35">
      <c r="A15" s="33">
        <v>44470</v>
      </c>
      <c r="B15" s="34">
        <v>991</v>
      </c>
      <c r="C15" s="35">
        <v>473544844.12</v>
      </c>
      <c r="D15" s="34">
        <v>693</v>
      </c>
      <c r="E15" s="35">
        <v>509244078.55000001</v>
      </c>
      <c r="F15" s="34">
        <f t="shared" si="0"/>
        <v>298</v>
      </c>
      <c r="G15" s="35">
        <f t="shared" si="0"/>
        <v>-35699234.430000007</v>
      </c>
      <c r="I15" s="46">
        <v>183013</v>
      </c>
      <c r="J15" s="47">
        <v>254863967834.38004</v>
      </c>
    </row>
    <row r="16" spans="1:10" s="36" customFormat="1" ht="14.5" x14ac:dyDescent="0.35">
      <c r="A16" s="33">
        <v>44501</v>
      </c>
      <c r="B16" s="34">
        <v>1881</v>
      </c>
      <c r="C16" s="35">
        <v>517826661.29999995</v>
      </c>
      <c r="D16" s="34">
        <v>750</v>
      </c>
      <c r="E16" s="35">
        <v>448077166.5</v>
      </c>
      <c r="F16" s="34"/>
      <c r="G16" s="35"/>
      <c r="J16" s="47">
        <v>129522486717.33</v>
      </c>
    </row>
    <row r="17" spans="1:10" s="36" customFormat="1" ht="14.5" x14ac:dyDescent="0.35">
      <c r="A17" s="33">
        <v>44531</v>
      </c>
      <c r="B17" s="34">
        <v>2982</v>
      </c>
      <c r="C17" s="35">
        <v>780430007.65999997</v>
      </c>
      <c r="D17" s="34">
        <v>797</v>
      </c>
      <c r="E17" s="35">
        <v>770168172.90999997</v>
      </c>
      <c r="F17" s="34"/>
      <c r="G17" s="35"/>
      <c r="I17" s="34">
        <v>35466</v>
      </c>
      <c r="J17" s="35">
        <v>133362596838.39</v>
      </c>
    </row>
    <row r="18" spans="1:10" s="36" customFormat="1" ht="14.5" x14ac:dyDescent="0.35">
      <c r="A18" s="37" t="s">
        <v>33</v>
      </c>
      <c r="B18" s="38">
        <f>SUM(B6:B17)</f>
        <v>15095</v>
      </c>
      <c r="C18" s="39">
        <f t="shared" ref="C18:F18" si="1">SUM(C6:C17)</f>
        <v>5904675930.21</v>
      </c>
      <c r="D18" s="38">
        <f>SUM(D6:D17)</f>
        <v>7296</v>
      </c>
      <c r="E18" s="39">
        <f t="shared" si="1"/>
        <v>5738990570.3600006</v>
      </c>
      <c r="F18" s="38">
        <f t="shared" si="1"/>
        <v>4483</v>
      </c>
      <c r="G18" s="39">
        <f>SUM(G6:G17)</f>
        <v>85674030.299999833</v>
      </c>
      <c r="I18" s="38">
        <f>SUM(I7:I17)</f>
        <v>683503</v>
      </c>
      <c r="J18" s="39">
        <f>SUM(J7:J17)</f>
        <v>2172153530246.7703</v>
      </c>
    </row>
    <row r="19" spans="1:10" s="36" customFormat="1" ht="14.5" x14ac:dyDescent="0.35">
      <c r="A19" s="33"/>
      <c r="B19" s="34"/>
      <c r="C19" s="35"/>
      <c r="D19" s="34"/>
      <c r="E19" s="35"/>
      <c r="F19" s="34"/>
      <c r="G19" s="35"/>
      <c r="I19" s="34"/>
      <c r="J19" s="35"/>
    </row>
    <row r="20" spans="1:10" s="36" customFormat="1" ht="14.5" x14ac:dyDescent="0.35">
      <c r="A20" s="33"/>
      <c r="B20" s="34"/>
      <c r="C20" s="35"/>
      <c r="D20" s="34"/>
      <c r="E20" s="35"/>
      <c r="F20" s="34"/>
      <c r="G20" s="35"/>
      <c r="I20" s="34"/>
      <c r="J20" s="35"/>
    </row>
    <row r="21" spans="1:10" s="36" customFormat="1" ht="14.5" x14ac:dyDescent="0.35">
      <c r="A21" s="33"/>
      <c r="B21" s="34"/>
      <c r="C21" s="35"/>
      <c r="D21" s="34"/>
      <c r="E21" s="35"/>
      <c r="F21" s="34"/>
      <c r="G21" s="35"/>
      <c r="I21" s="34"/>
      <c r="J21" s="35"/>
    </row>
    <row r="22" spans="1:10" s="36" customFormat="1" ht="14.5" x14ac:dyDescent="0.35">
      <c r="A22" s="33"/>
      <c r="B22" s="34"/>
      <c r="C22" s="35"/>
      <c r="D22" s="34"/>
      <c r="E22" s="35"/>
      <c r="F22" s="34"/>
      <c r="G22" s="35"/>
      <c r="I22" s="34"/>
      <c r="J22" s="35"/>
    </row>
  </sheetData>
  <mergeCells count="6">
    <mergeCell ref="A1:J1"/>
    <mergeCell ref="A2:J2"/>
    <mergeCell ref="B4:C4"/>
    <mergeCell ref="D4:E4"/>
    <mergeCell ref="F4:G4"/>
    <mergeCell ref="I4:J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3E7DE-D998-421B-B0F4-9124AF03988B}">
  <dimension ref="A1:J22"/>
  <sheetViews>
    <sheetView zoomScaleNormal="100" workbookViewId="0">
      <selection activeCell="E12" sqref="E12"/>
    </sheetView>
  </sheetViews>
  <sheetFormatPr defaultColWidth="9.1796875" defaultRowHeight="13" x14ac:dyDescent="0.3"/>
  <cols>
    <col min="1" max="1" width="9.54296875" style="24" customWidth="1"/>
    <col min="2" max="2" width="9.26953125" style="22" customWidth="1"/>
    <col min="3" max="3" width="18.81640625" style="25" customWidth="1"/>
    <col min="4" max="4" width="9.26953125" style="22" customWidth="1"/>
    <col min="5" max="5" width="18.81640625" style="25" customWidth="1"/>
    <col min="6" max="6" width="9.26953125" style="22" customWidth="1"/>
    <col min="7" max="7" width="18.81640625" style="25" customWidth="1"/>
    <col min="8" max="8" width="6.26953125" style="23" customWidth="1"/>
    <col min="9" max="9" width="9.1796875" style="22" customWidth="1"/>
    <col min="10" max="10" width="18.81640625" style="25" customWidth="1"/>
    <col min="11" max="16384" width="9.1796875" style="23"/>
  </cols>
  <sheetData>
    <row r="1" spans="1:10" ht="28.5" customHeight="1" x14ac:dyDescent="0.45">
      <c r="A1" s="52" t="s">
        <v>40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20.25" customHeight="1" x14ac:dyDescent="0.45">
      <c r="A2" s="49" t="s">
        <v>36</v>
      </c>
      <c r="B2" s="49"/>
      <c r="C2" s="49"/>
      <c r="D2" s="49"/>
      <c r="E2" s="49"/>
      <c r="F2" s="49"/>
      <c r="G2" s="49"/>
      <c r="H2" s="49"/>
      <c r="I2" s="49"/>
      <c r="J2" s="49"/>
    </row>
    <row r="4" spans="1:10" s="29" customFormat="1" ht="14.25" customHeight="1" x14ac:dyDescent="0.35">
      <c r="A4" s="28"/>
      <c r="B4" s="50" t="s">
        <v>24</v>
      </c>
      <c r="C4" s="50"/>
      <c r="D4" s="50" t="s">
        <v>23</v>
      </c>
      <c r="E4" s="50"/>
      <c r="F4" s="50" t="s">
        <v>22</v>
      </c>
      <c r="G4" s="50"/>
      <c r="I4" s="50" t="s">
        <v>42</v>
      </c>
      <c r="J4" s="50"/>
    </row>
    <row r="5" spans="1:10" s="29" customFormat="1" ht="14.25" customHeight="1" x14ac:dyDescent="0.35">
      <c r="A5" s="30" t="s">
        <v>27</v>
      </c>
      <c r="B5" s="31" t="s">
        <v>21</v>
      </c>
      <c r="C5" s="32" t="s">
        <v>26</v>
      </c>
      <c r="D5" s="31" t="s">
        <v>21</v>
      </c>
      <c r="E5" s="32" t="s">
        <v>26</v>
      </c>
      <c r="F5" s="31" t="s">
        <v>21</v>
      </c>
      <c r="G5" s="32" t="s">
        <v>26</v>
      </c>
      <c r="I5" s="31" t="s">
        <v>21</v>
      </c>
      <c r="J5" s="32" t="s">
        <v>26</v>
      </c>
    </row>
    <row r="6" spans="1:10" s="36" customFormat="1" ht="14.25" customHeight="1" x14ac:dyDescent="0.35">
      <c r="A6" s="33">
        <v>43831</v>
      </c>
      <c r="B6" s="34">
        <v>1280</v>
      </c>
      <c r="C6" s="35">
        <v>425404016.08999997</v>
      </c>
      <c r="D6" s="34">
        <v>513</v>
      </c>
      <c r="E6" s="35">
        <v>439245594.24000001</v>
      </c>
      <c r="F6" s="34">
        <f>B6-D6</f>
        <v>767</v>
      </c>
      <c r="G6" s="35">
        <f>C6-E6</f>
        <v>-13841578.150000036</v>
      </c>
      <c r="I6" s="46">
        <v>42067</v>
      </c>
      <c r="J6" s="47">
        <v>206068692916.27002</v>
      </c>
    </row>
    <row r="7" spans="1:10" s="36" customFormat="1" ht="14.25" customHeight="1" x14ac:dyDescent="0.35">
      <c r="A7" s="33">
        <v>43862</v>
      </c>
      <c r="B7" s="34">
        <v>1225</v>
      </c>
      <c r="C7" s="35">
        <v>395481864.29000002</v>
      </c>
      <c r="D7" s="34">
        <v>523</v>
      </c>
      <c r="E7" s="35">
        <v>451668366.17000002</v>
      </c>
      <c r="F7" s="34">
        <f t="shared" ref="F7:G15" si="0">B7-D7</f>
        <v>702</v>
      </c>
      <c r="G7" s="35">
        <f t="shared" si="0"/>
        <v>-56186501.879999995</v>
      </c>
      <c r="I7" s="46">
        <v>45311</v>
      </c>
      <c r="J7" s="47">
        <v>211718490863.09998</v>
      </c>
    </row>
    <row r="8" spans="1:10" s="36" customFormat="1" ht="14.25" customHeight="1" x14ac:dyDescent="0.35">
      <c r="A8" s="33">
        <v>43891</v>
      </c>
      <c r="B8" s="34">
        <v>1320</v>
      </c>
      <c r="C8" s="35">
        <v>409659600.02999997</v>
      </c>
      <c r="D8" s="34">
        <v>572</v>
      </c>
      <c r="E8" s="35">
        <v>448576673.81</v>
      </c>
      <c r="F8" s="34">
        <f t="shared" si="0"/>
        <v>748</v>
      </c>
      <c r="G8" s="35">
        <f t="shared" si="0"/>
        <v>-38917073.780000031</v>
      </c>
      <c r="I8" s="36">
        <v>43407</v>
      </c>
      <c r="J8" s="47">
        <v>210091922199.29004</v>
      </c>
    </row>
    <row r="9" spans="1:10" s="36" customFormat="1" ht="14.25" customHeight="1" x14ac:dyDescent="0.35">
      <c r="A9" s="33">
        <v>43922</v>
      </c>
      <c r="B9" s="34">
        <v>793</v>
      </c>
      <c r="C9" s="35">
        <v>366177032.89999998</v>
      </c>
      <c r="D9" s="34">
        <v>428</v>
      </c>
      <c r="E9" s="35">
        <v>431974577.42000002</v>
      </c>
      <c r="F9" s="34">
        <f t="shared" si="0"/>
        <v>365</v>
      </c>
      <c r="G9" s="35">
        <f t="shared" si="0"/>
        <v>-65797544.520000041</v>
      </c>
      <c r="I9" s="46">
        <v>34005</v>
      </c>
      <c r="J9" s="47">
        <v>181796368331.50003</v>
      </c>
    </row>
    <row r="10" spans="1:10" s="36" customFormat="1" ht="14.25" customHeight="1" x14ac:dyDescent="0.35">
      <c r="A10" s="33">
        <v>43952</v>
      </c>
      <c r="B10" s="34">
        <v>976</v>
      </c>
      <c r="C10" s="35">
        <v>465265928.17000002</v>
      </c>
      <c r="D10" s="34">
        <v>464</v>
      </c>
      <c r="E10" s="35">
        <v>491845128.94999999</v>
      </c>
      <c r="F10" s="34">
        <f t="shared" si="0"/>
        <v>512</v>
      </c>
      <c r="G10" s="35">
        <f t="shared" si="0"/>
        <v>-26579200.779999971</v>
      </c>
      <c r="I10" s="46">
        <v>142413</v>
      </c>
      <c r="J10" s="47">
        <v>210018405172.39999</v>
      </c>
    </row>
    <row r="11" spans="1:10" s="36" customFormat="1" ht="14.5" x14ac:dyDescent="0.35">
      <c r="A11" s="33">
        <v>43983</v>
      </c>
      <c r="B11" s="34">
        <v>1171</v>
      </c>
      <c r="C11" s="35">
        <v>309484906.07000005</v>
      </c>
      <c r="D11" s="34">
        <v>487</v>
      </c>
      <c r="E11" s="35">
        <v>364824094</v>
      </c>
      <c r="F11" s="34">
        <f t="shared" si="0"/>
        <v>684</v>
      </c>
      <c r="G11" s="35">
        <f t="shared" si="0"/>
        <v>-55339187.929999948</v>
      </c>
      <c r="I11" s="46">
        <v>45811</v>
      </c>
      <c r="J11" s="47">
        <v>209577192105.83005</v>
      </c>
    </row>
    <row r="12" spans="1:10" s="36" customFormat="1" ht="14.5" x14ac:dyDescent="0.35">
      <c r="A12" s="33">
        <v>44013</v>
      </c>
      <c r="B12" s="34">
        <v>1272</v>
      </c>
      <c r="C12" s="35">
        <v>551900068.42999995</v>
      </c>
      <c r="D12" s="34">
        <v>566</v>
      </c>
      <c r="E12" s="35">
        <v>458488930.38</v>
      </c>
      <c r="F12" s="34">
        <f t="shared" si="0"/>
        <v>706</v>
      </c>
      <c r="G12" s="35">
        <f t="shared" si="0"/>
        <v>93411138.049999952</v>
      </c>
      <c r="I12" s="46">
        <v>53599</v>
      </c>
      <c r="J12" s="47">
        <v>219561659167.15002</v>
      </c>
    </row>
    <row r="13" spans="1:10" s="36" customFormat="1" ht="14.5" x14ac:dyDescent="0.35">
      <c r="A13" s="33">
        <v>44044</v>
      </c>
      <c r="B13" s="34">
        <v>1134</v>
      </c>
      <c r="C13" s="35">
        <v>454608825.95999998</v>
      </c>
      <c r="D13" s="34">
        <v>484</v>
      </c>
      <c r="E13" s="35">
        <v>386538933.67000002</v>
      </c>
      <c r="F13" s="34">
        <f t="shared" si="0"/>
        <v>650</v>
      </c>
      <c r="G13" s="35">
        <f t="shared" si="0"/>
        <v>68069892.289999962</v>
      </c>
      <c r="I13" s="46">
        <v>50239</v>
      </c>
      <c r="J13" s="47">
        <v>205820220508.70001</v>
      </c>
    </row>
    <row r="14" spans="1:10" s="36" customFormat="1" ht="14.5" x14ac:dyDescent="0.35">
      <c r="A14" s="33">
        <v>44075</v>
      </c>
      <c r="B14" s="34">
        <v>1320</v>
      </c>
      <c r="C14" s="35">
        <v>646120262.56999993</v>
      </c>
      <c r="D14" s="34">
        <v>576</v>
      </c>
      <c r="E14" s="35">
        <v>576770240.36999989</v>
      </c>
      <c r="F14" s="34">
        <f t="shared" si="0"/>
        <v>744</v>
      </c>
      <c r="G14" s="35">
        <f t="shared" si="0"/>
        <v>69350022.200000048</v>
      </c>
      <c r="I14" s="46">
        <v>142413</v>
      </c>
      <c r="J14" s="47">
        <v>210018405172.39999</v>
      </c>
    </row>
    <row r="15" spans="1:10" s="36" customFormat="1" ht="14.5" x14ac:dyDescent="0.35">
      <c r="A15" s="33">
        <v>44105</v>
      </c>
      <c r="B15" s="34">
        <v>1144</v>
      </c>
      <c r="C15" s="35">
        <v>479687866.96000004</v>
      </c>
      <c r="D15" s="34">
        <v>599</v>
      </c>
      <c r="E15" s="35">
        <v>536131649.66000003</v>
      </c>
      <c r="F15" s="34">
        <f t="shared" si="0"/>
        <v>545</v>
      </c>
      <c r="G15" s="35">
        <f t="shared" si="0"/>
        <v>-56443782.699999988</v>
      </c>
      <c r="I15" s="46">
        <v>183013</v>
      </c>
      <c r="J15" s="47">
        <v>254863967834.38004</v>
      </c>
    </row>
    <row r="16" spans="1:10" s="36" customFormat="1" ht="14.5" x14ac:dyDescent="0.35">
      <c r="A16" s="33">
        <v>44136</v>
      </c>
      <c r="B16" s="34">
        <v>1058</v>
      </c>
      <c r="C16" s="35">
        <v>353316445.99000001</v>
      </c>
      <c r="D16" s="34">
        <v>573</v>
      </c>
      <c r="E16" s="35">
        <v>371302786.31000006</v>
      </c>
      <c r="F16" s="34"/>
      <c r="G16" s="35"/>
      <c r="J16" s="47">
        <v>108092041788.01001</v>
      </c>
    </row>
    <row r="17" spans="1:10" s="36" customFormat="1" ht="14.5" x14ac:dyDescent="0.35">
      <c r="A17" s="33">
        <v>44166</v>
      </c>
      <c r="B17" s="34">
        <v>1010</v>
      </c>
      <c r="C17" s="35">
        <v>383653589.33000004</v>
      </c>
      <c r="D17" s="34">
        <v>570</v>
      </c>
      <c r="E17" s="35">
        <v>398740238.39000005</v>
      </c>
      <c r="F17" s="34"/>
      <c r="G17" s="35"/>
      <c r="I17" s="34">
        <v>30687</v>
      </c>
      <c r="J17" s="35">
        <v>110813596421.71001</v>
      </c>
    </row>
    <row r="18" spans="1:10" s="36" customFormat="1" ht="14.5" x14ac:dyDescent="0.35">
      <c r="A18" s="37" t="s">
        <v>33</v>
      </c>
      <c r="B18" s="38">
        <f>SUM(B6:B17)</f>
        <v>13703</v>
      </c>
      <c r="C18" s="39">
        <f t="shared" ref="C18:F18" si="1">SUM(C6:C17)</f>
        <v>5240760406.79</v>
      </c>
      <c r="D18" s="38">
        <f>SUM(D6:D17)</f>
        <v>6355</v>
      </c>
      <c r="E18" s="39">
        <f t="shared" si="1"/>
        <v>5356107213.3700008</v>
      </c>
      <c r="F18" s="38">
        <f t="shared" si="1"/>
        <v>6423</v>
      </c>
      <c r="G18" s="39">
        <f>SUM(G6:G17)</f>
        <v>-82273817.200000048</v>
      </c>
      <c r="I18" s="38">
        <f>SUM(I7:I17)</f>
        <v>770898</v>
      </c>
      <c r="J18" s="39">
        <f>SUM(J7:J17)</f>
        <v>2132372269564.47</v>
      </c>
    </row>
    <row r="19" spans="1:10" s="36" customFormat="1" ht="14.5" x14ac:dyDescent="0.35">
      <c r="A19" s="33"/>
      <c r="B19" s="34"/>
      <c r="C19" s="35"/>
      <c r="D19" s="34"/>
      <c r="E19" s="35"/>
      <c r="F19" s="34"/>
      <c r="G19" s="35"/>
      <c r="I19" s="34"/>
      <c r="J19" s="35"/>
    </row>
    <row r="20" spans="1:10" s="36" customFormat="1" ht="14.5" x14ac:dyDescent="0.35">
      <c r="A20" s="33"/>
      <c r="B20" s="34"/>
      <c r="C20" s="35"/>
      <c r="D20" s="34"/>
      <c r="E20" s="35"/>
      <c r="F20" s="34"/>
      <c r="G20" s="35"/>
      <c r="I20" s="34"/>
      <c r="J20" s="35"/>
    </row>
    <row r="21" spans="1:10" s="36" customFormat="1" ht="14.5" x14ac:dyDescent="0.35">
      <c r="A21" s="33"/>
      <c r="B21" s="34"/>
      <c r="C21" s="35"/>
      <c r="D21" s="34"/>
      <c r="E21" s="35"/>
      <c r="F21" s="34"/>
      <c r="G21" s="35"/>
      <c r="I21" s="34"/>
      <c r="J21" s="35"/>
    </row>
    <row r="22" spans="1:10" s="36" customFormat="1" ht="14.5" x14ac:dyDescent="0.35">
      <c r="A22" s="33"/>
      <c r="B22" s="34"/>
      <c r="C22" s="35"/>
      <c r="D22" s="34"/>
      <c r="E22" s="35"/>
      <c r="F22" s="34"/>
      <c r="G22" s="35"/>
      <c r="I22" s="34"/>
      <c r="J22" s="35"/>
    </row>
  </sheetData>
  <mergeCells count="6">
    <mergeCell ref="A1:J1"/>
    <mergeCell ref="A2:J2"/>
    <mergeCell ref="B4:C4"/>
    <mergeCell ref="D4:E4"/>
    <mergeCell ref="F4:G4"/>
    <mergeCell ref="I4:J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B1AE8-5A1C-4524-B21A-6C0B4BB4CABB}">
  <dimension ref="A1:J22"/>
  <sheetViews>
    <sheetView zoomScaleNormal="100" workbookViewId="0">
      <selection sqref="A1:J1"/>
    </sheetView>
  </sheetViews>
  <sheetFormatPr defaultColWidth="9.1796875" defaultRowHeight="13" x14ac:dyDescent="0.3"/>
  <cols>
    <col min="1" max="1" width="9.54296875" style="24" customWidth="1"/>
    <col min="2" max="2" width="9.26953125" style="22" customWidth="1"/>
    <col min="3" max="3" width="18.81640625" style="25" customWidth="1"/>
    <col min="4" max="4" width="9.26953125" style="22" customWidth="1"/>
    <col min="5" max="5" width="18.81640625" style="25" customWidth="1"/>
    <col min="6" max="6" width="9.26953125" style="22" customWidth="1"/>
    <col min="7" max="7" width="18.81640625" style="25" customWidth="1"/>
    <col min="8" max="8" width="6.26953125" style="23" customWidth="1"/>
    <col min="9" max="9" width="9.1796875" style="22" customWidth="1"/>
    <col min="10" max="10" width="18.81640625" style="25" customWidth="1"/>
    <col min="11" max="16384" width="9.1796875" style="23"/>
  </cols>
  <sheetData>
    <row r="1" spans="1:10" ht="28.5" customHeight="1" x14ac:dyDescent="0.3">
      <c r="A1" s="48" t="s">
        <v>28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20.25" customHeight="1" x14ac:dyDescent="0.45">
      <c r="A2" s="49" t="s">
        <v>39</v>
      </c>
      <c r="B2" s="49"/>
      <c r="C2" s="49"/>
      <c r="D2" s="49"/>
      <c r="E2" s="49"/>
      <c r="F2" s="49"/>
      <c r="G2" s="49"/>
      <c r="H2" s="49"/>
      <c r="I2" s="49"/>
      <c r="J2" s="49"/>
    </row>
    <row r="4" spans="1:10" s="29" customFormat="1" ht="14.25" customHeight="1" x14ac:dyDescent="0.35">
      <c r="A4" s="28"/>
      <c r="B4" s="50" t="s">
        <v>24</v>
      </c>
      <c r="C4" s="50"/>
      <c r="D4" s="50" t="s">
        <v>23</v>
      </c>
      <c r="E4" s="50"/>
      <c r="F4" s="51" t="s">
        <v>22</v>
      </c>
      <c r="G4" s="51"/>
      <c r="I4" s="50" t="s">
        <v>25</v>
      </c>
      <c r="J4" s="50"/>
    </row>
    <row r="5" spans="1:10" s="29" customFormat="1" ht="14.25" customHeight="1" x14ac:dyDescent="0.35">
      <c r="A5" s="30" t="s">
        <v>27</v>
      </c>
      <c r="B5" s="31" t="s">
        <v>21</v>
      </c>
      <c r="C5" s="32" t="s">
        <v>26</v>
      </c>
      <c r="D5" s="31" t="s">
        <v>21</v>
      </c>
      <c r="E5" s="32" t="s">
        <v>26</v>
      </c>
      <c r="F5" s="42" t="s">
        <v>21</v>
      </c>
      <c r="G5" s="43" t="s">
        <v>26</v>
      </c>
      <c r="I5" s="31" t="s">
        <v>21</v>
      </c>
      <c r="J5" s="32" t="s">
        <v>26</v>
      </c>
    </row>
    <row r="6" spans="1:10" s="36" customFormat="1" ht="14.25" customHeight="1" x14ac:dyDescent="0.35">
      <c r="A6" s="33">
        <v>44927</v>
      </c>
      <c r="B6" s="34">
        <v>3755</v>
      </c>
      <c r="C6" s="35">
        <v>820396359.44000006</v>
      </c>
      <c r="D6" s="34">
        <v>649</v>
      </c>
      <c r="E6" s="35">
        <v>874704412.12</v>
      </c>
      <c r="F6" s="34">
        <f>B6-D6</f>
        <v>3106</v>
      </c>
      <c r="G6" s="35">
        <f>C6-E6</f>
        <v>-54308052.679999948</v>
      </c>
      <c r="I6" s="34">
        <v>33727</v>
      </c>
      <c r="J6" s="35">
        <v>138269962132.14001</v>
      </c>
    </row>
    <row r="7" spans="1:10" s="36" customFormat="1" ht="14.25" customHeight="1" x14ac:dyDescent="0.35">
      <c r="A7" s="33">
        <v>44958</v>
      </c>
      <c r="B7" s="34">
        <v>4103</v>
      </c>
      <c r="C7" s="35">
        <v>944296990.65999997</v>
      </c>
      <c r="D7" s="34">
        <v>670</v>
      </c>
      <c r="E7" s="35">
        <v>942494746.48999989</v>
      </c>
      <c r="F7" s="34">
        <f t="shared" ref="F7:G17" si="0">B7-D7</f>
        <v>3433</v>
      </c>
      <c r="G7" s="35">
        <f t="shared" si="0"/>
        <v>1802244.1700000763</v>
      </c>
      <c r="I7" s="34">
        <v>36124</v>
      </c>
      <c r="J7" s="35">
        <v>159395479068.5</v>
      </c>
    </row>
    <row r="8" spans="1:10" s="36" customFormat="1" ht="14.25" customHeight="1" x14ac:dyDescent="0.35">
      <c r="A8" s="33">
        <v>44986</v>
      </c>
      <c r="B8" s="34">
        <v>4325</v>
      </c>
      <c r="C8" s="35">
        <v>1168796227.0100002</v>
      </c>
      <c r="D8" s="34">
        <v>794</v>
      </c>
      <c r="E8" s="35">
        <v>1182175561.95</v>
      </c>
      <c r="F8" s="34">
        <f t="shared" si="0"/>
        <v>3531</v>
      </c>
      <c r="G8" s="35">
        <f t="shared" si="0"/>
        <v>-13379334.939999819</v>
      </c>
      <c r="I8" s="34">
        <v>41690</v>
      </c>
      <c r="J8" s="35">
        <v>199430265637.29999</v>
      </c>
    </row>
    <row r="9" spans="1:10" s="36" customFormat="1" ht="14.25" customHeight="1" x14ac:dyDescent="0.35">
      <c r="A9" s="33">
        <v>45017</v>
      </c>
      <c r="B9" s="34">
        <v>3477</v>
      </c>
      <c r="C9" s="35">
        <v>836728974.21999991</v>
      </c>
      <c r="D9" s="34">
        <v>662</v>
      </c>
      <c r="E9" s="35">
        <v>862066850.86000001</v>
      </c>
      <c r="F9" s="34">
        <f t="shared" si="0"/>
        <v>2815</v>
      </c>
      <c r="G9" s="35">
        <f t="shared" si="0"/>
        <v>-25337876.640000105</v>
      </c>
      <c r="I9" s="34">
        <v>33990</v>
      </c>
      <c r="J9" s="35">
        <v>181796368031.5</v>
      </c>
    </row>
    <row r="10" spans="1:10" s="36" customFormat="1" ht="14.25" customHeight="1" x14ac:dyDescent="0.35">
      <c r="A10" s="33">
        <v>45047</v>
      </c>
      <c r="B10" s="34">
        <v>4778</v>
      </c>
      <c r="C10" s="35">
        <v>1207932892.8399999</v>
      </c>
      <c r="D10" s="34">
        <v>783</v>
      </c>
      <c r="E10" s="35">
        <v>1037298050.2199999</v>
      </c>
      <c r="F10" s="34">
        <f t="shared" si="0"/>
        <v>3995</v>
      </c>
      <c r="G10" s="35">
        <f t="shared" si="0"/>
        <v>170634842.62</v>
      </c>
      <c r="I10" s="34">
        <v>41853</v>
      </c>
      <c r="J10" s="35">
        <v>170602699402.17001</v>
      </c>
    </row>
    <row r="11" spans="1:10" s="36" customFormat="1" ht="14.5" x14ac:dyDescent="0.35">
      <c r="A11" s="33">
        <v>45078</v>
      </c>
      <c r="B11" s="34">
        <v>4686</v>
      </c>
      <c r="C11" s="35">
        <v>1031352045.8100001</v>
      </c>
      <c r="D11" s="34">
        <v>783</v>
      </c>
      <c r="E11" s="35">
        <v>1150341800.0699999</v>
      </c>
      <c r="F11" s="34">
        <f t="shared" si="0"/>
        <v>3903</v>
      </c>
      <c r="G11" s="35">
        <f t="shared" si="0"/>
        <v>-118989754.25999987</v>
      </c>
      <c r="I11" s="34">
        <v>43867</v>
      </c>
      <c r="J11" s="35">
        <v>188747404544.85999</v>
      </c>
    </row>
    <row r="12" spans="1:10" s="36" customFormat="1" ht="14.5" x14ac:dyDescent="0.35">
      <c r="A12" s="33">
        <v>45108</v>
      </c>
      <c r="B12" s="34">
        <v>4069</v>
      </c>
      <c r="C12" s="35">
        <v>1392749208.2</v>
      </c>
      <c r="D12" s="34">
        <v>822</v>
      </c>
      <c r="E12" s="35">
        <v>1399013175.4200001</v>
      </c>
      <c r="F12" s="34">
        <f t="shared" si="0"/>
        <v>3247</v>
      </c>
      <c r="G12" s="35">
        <f t="shared" si="0"/>
        <v>-6263967.2200000286</v>
      </c>
      <c r="I12" s="34">
        <v>42293</v>
      </c>
      <c r="J12" s="35">
        <v>182699974289.45001</v>
      </c>
    </row>
    <row r="13" spans="1:10" s="36" customFormat="1" ht="14.5" x14ac:dyDescent="0.35">
      <c r="A13" s="33">
        <v>45139</v>
      </c>
      <c r="B13" s="34">
        <v>4069</v>
      </c>
      <c r="C13" s="35">
        <v>1392749208.2</v>
      </c>
      <c r="D13" s="34">
        <v>822</v>
      </c>
      <c r="E13" s="35">
        <v>1176596660.4000001</v>
      </c>
      <c r="F13" s="34">
        <f t="shared" si="0"/>
        <v>3247</v>
      </c>
      <c r="G13" s="35">
        <f t="shared" si="0"/>
        <v>216152547.79999995</v>
      </c>
      <c r="I13" s="34">
        <v>45987</v>
      </c>
      <c r="J13" s="35">
        <v>200176016402.98999</v>
      </c>
    </row>
    <row r="14" spans="1:10" s="36" customFormat="1" ht="14.5" x14ac:dyDescent="0.35">
      <c r="A14" s="33">
        <v>45170</v>
      </c>
      <c r="B14" s="34">
        <v>4358</v>
      </c>
      <c r="C14" s="35">
        <v>1081425008.5699999</v>
      </c>
      <c r="D14" s="34">
        <v>757</v>
      </c>
      <c r="E14" s="35">
        <v>1090694968.52</v>
      </c>
      <c r="F14" s="34">
        <f t="shared" si="0"/>
        <v>3601</v>
      </c>
      <c r="G14" s="35">
        <f t="shared" si="0"/>
        <v>-9269959.9500000477</v>
      </c>
      <c r="I14" s="34">
        <v>41860</v>
      </c>
      <c r="J14" s="35">
        <v>169447995758.45999</v>
      </c>
    </row>
    <row r="15" spans="1:10" s="36" customFormat="1" ht="14.5" x14ac:dyDescent="0.35">
      <c r="A15" s="33">
        <v>45200</v>
      </c>
      <c r="B15" s="34">
        <v>4257</v>
      </c>
      <c r="C15" s="35">
        <v>845865772.67999995</v>
      </c>
      <c r="D15" s="34">
        <v>775</v>
      </c>
      <c r="E15" s="35">
        <v>810297265.50999999</v>
      </c>
      <c r="F15" s="34">
        <f t="shared" si="0"/>
        <v>3482</v>
      </c>
      <c r="G15" s="35">
        <f t="shared" si="0"/>
        <v>35568507.169999957</v>
      </c>
      <c r="I15" s="34">
        <v>45856</v>
      </c>
      <c r="J15" s="35">
        <v>210082563214.46002</v>
      </c>
    </row>
    <row r="16" spans="1:10" s="36" customFormat="1" ht="14.5" x14ac:dyDescent="0.35">
      <c r="A16" s="33">
        <v>45231</v>
      </c>
      <c r="B16" s="34">
        <v>4140</v>
      </c>
      <c r="C16" s="35">
        <v>1219787940.53</v>
      </c>
      <c r="D16" s="34">
        <v>768</v>
      </c>
      <c r="E16" s="35">
        <v>1176468940.53</v>
      </c>
      <c r="F16" s="34">
        <f t="shared" si="0"/>
        <v>3372</v>
      </c>
      <c r="G16" s="35">
        <f t="shared" si="0"/>
        <v>43319000</v>
      </c>
      <c r="I16" s="34">
        <v>43749</v>
      </c>
      <c r="J16" s="35">
        <v>211596815982.39996</v>
      </c>
    </row>
    <row r="17" spans="1:10" s="36" customFormat="1" ht="14.5" x14ac:dyDescent="0.35">
      <c r="A17" s="33">
        <v>45261</v>
      </c>
      <c r="B17" s="34">
        <v>3635</v>
      </c>
      <c r="C17" s="35">
        <v>917019613.70000005</v>
      </c>
      <c r="D17" s="34">
        <v>718</v>
      </c>
      <c r="E17" s="35">
        <v>904677528.71999991</v>
      </c>
      <c r="F17" s="34">
        <f t="shared" si="0"/>
        <v>2917</v>
      </c>
      <c r="G17" s="35">
        <f t="shared" si="0"/>
        <v>12342084.980000138</v>
      </c>
      <c r="I17" s="34">
        <v>40921</v>
      </c>
      <c r="J17" s="35">
        <v>205996683505.58005</v>
      </c>
    </row>
    <row r="18" spans="1:10" s="36" customFormat="1" ht="14.5" x14ac:dyDescent="0.35">
      <c r="A18" s="37" t="s">
        <v>33</v>
      </c>
      <c r="B18" s="38">
        <f>SUM(B6:B17)</f>
        <v>49652</v>
      </c>
      <c r="C18" s="39">
        <f t="shared" ref="C18:F18" si="1">SUM(C6:C17)</f>
        <v>12859100241.860003</v>
      </c>
      <c r="D18" s="38">
        <f>SUM(D6:D17)</f>
        <v>9003</v>
      </c>
      <c r="E18" s="39">
        <f t="shared" si="1"/>
        <v>12606829960.810001</v>
      </c>
      <c r="F18" s="44">
        <f t="shared" si="1"/>
        <v>40649</v>
      </c>
      <c r="G18" s="45">
        <f>SUM(G6:G17)</f>
        <v>252270281.05000031</v>
      </c>
      <c r="I18" s="38">
        <f>SUM(I6:I17)</f>
        <v>491917</v>
      </c>
      <c r="J18" s="39">
        <f>SUM(J6:J17)</f>
        <v>2218242227969.8096</v>
      </c>
    </row>
    <row r="19" spans="1:10" s="36" customFormat="1" ht="14.5" x14ac:dyDescent="0.35">
      <c r="A19" s="33"/>
      <c r="B19" s="34"/>
      <c r="C19" s="35"/>
      <c r="D19" s="34"/>
      <c r="E19" s="35"/>
      <c r="F19" s="34"/>
      <c r="G19" s="35"/>
      <c r="I19" s="34"/>
      <c r="J19" s="35"/>
    </row>
    <row r="20" spans="1:10" s="36" customFormat="1" ht="14.5" x14ac:dyDescent="0.35">
      <c r="A20" s="33"/>
      <c r="B20" s="34"/>
      <c r="C20" s="35"/>
      <c r="D20" s="34"/>
      <c r="E20" s="35"/>
      <c r="F20" s="34"/>
      <c r="G20" s="35"/>
      <c r="I20" s="34"/>
      <c r="J20" s="35"/>
    </row>
    <row r="21" spans="1:10" s="36" customFormat="1" ht="14.5" x14ac:dyDescent="0.35">
      <c r="A21" s="33"/>
      <c r="B21" s="34"/>
      <c r="C21" s="35"/>
      <c r="D21" s="34"/>
      <c r="E21" s="35"/>
      <c r="F21" s="34"/>
      <c r="G21" s="35"/>
      <c r="I21" s="34"/>
      <c r="J21" s="35"/>
    </row>
    <row r="22" spans="1:10" s="36" customFormat="1" ht="14.5" x14ac:dyDescent="0.35">
      <c r="A22" s="33"/>
      <c r="B22" s="34"/>
      <c r="C22" s="35"/>
      <c r="D22" s="34"/>
      <c r="E22" s="35"/>
      <c r="F22" s="34"/>
      <c r="G22" s="35"/>
      <c r="I22" s="34"/>
      <c r="J22" s="35"/>
    </row>
  </sheetData>
  <mergeCells count="6">
    <mergeCell ref="A1:J1"/>
    <mergeCell ref="A2:J2"/>
    <mergeCell ref="B4:C4"/>
    <mergeCell ref="D4:E4"/>
    <mergeCell ref="F4:G4"/>
    <mergeCell ref="I4:J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2B2C8-4F9B-4B40-A0C2-F6D674E08616}">
  <dimension ref="A1:J22"/>
  <sheetViews>
    <sheetView zoomScaleNormal="100" workbookViewId="0">
      <selection sqref="A1:J1"/>
    </sheetView>
  </sheetViews>
  <sheetFormatPr defaultColWidth="9.1796875" defaultRowHeight="13" x14ac:dyDescent="0.3"/>
  <cols>
    <col min="1" max="1" width="9.54296875" style="24" customWidth="1"/>
    <col min="2" max="2" width="9.26953125" style="22" customWidth="1"/>
    <col min="3" max="3" width="18.81640625" style="25" customWidth="1"/>
    <col min="4" max="4" width="9.26953125" style="22" customWidth="1"/>
    <col min="5" max="5" width="18.81640625" style="25" customWidth="1"/>
    <col min="6" max="6" width="9.26953125" style="22" customWidth="1"/>
    <col min="7" max="7" width="18.81640625" style="25" customWidth="1"/>
    <col min="8" max="8" width="6.26953125" style="23" customWidth="1"/>
    <col min="9" max="9" width="9.1796875" style="22" customWidth="1"/>
    <col min="10" max="10" width="18.81640625" style="25" customWidth="1"/>
    <col min="11" max="16384" width="9.1796875" style="23"/>
  </cols>
  <sheetData>
    <row r="1" spans="1:10" ht="28.5" customHeight="1" x14ac:dyDescent="0.45">
      <c r="A1" s="52" t="s">
        <v>28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20.25" customHeight="1" x14ac:dyDescent="0.45">
      <c r="A2" s="49" t="s">
        <v>38</v>
      </c>
      <c r="B2" s="49"/>
      <c r="C2" s="49"/>
      <c r="D2" s="49"/>
      <c r="E2" s="49"/>
      <c r="F2" s="49"/>
      <c r="G2" s="49"/>
      <c r="H2" s="49"/>
      <c r="I2" s="49"/>
      <c r="J2" s="49"/>
    </row>
    <row r="4" spans="1:10" s="29" customFormat="1" ht="14.25" customHeight="1" x14ac:dyDescent="0.35">
      <c r="A4" s="28"/>
      <c r="B4" s="50" t="s">
        <v>24</v>
      </c>
      <c r="C4" s="50"/>
      <c r="D4" s="50" t="s">
        <v>23</v>
      </c>
      <c r="E4" s="50"/>
      <c r="F4" s="51" t="s">
        <v>22</v>
      </c>
      <c r="G4" s="51"/>
      <c r="I4" s="50" t="s">
        <v>25</v>
      </c>
      <c r="J4" s="50"/>
    </row>
    <row r="5" spans="1:10" s="29" customFormat="1" ht="14.25" customHeight="1" x14ac:dyDescent="0.35">
      <c r="A5" s="30" t="s">
        <v>27</v>
      </c>
      <c r="B5" s="31" t="s">
        <v>21</v>
      </c>
      <c r="C5" s="32" t="s">
        <v>26</v>
      </c>
      <c r="D5" s="31" t="s">
        <v>21</v>
      </c>
      <c r="E5" s="32" t="s">
        <v>26</v>
      </c>
      <c r="F5" s="42" t="s">
        <v>21</v>
      </c>
      <c r="G5" s="43" t="s">
        <v>26</v>
      </c>
      <c r="I5" s="31" t="s">
        <v>21</v>
      </c>
      <c r="J5" s="32" t="s">
        <v>26</v>
      </c>
    </row>
    <row r="6" spans="1:10" s="36" customFormat="1" ht="14.25" customHeight="1" x14ac:dyDescent="0.35">
      <c r="A6" s="33">
        <v>44562</v>
      </c>
      <c r="B6" s="34">
        <v>2724</v>
      </c>
      <c r="C6" s="35">
        <v>780459056.95000005</v>
      </c>
      <c r="D6" s="34">
        <v>638</v>
      </c>
      <c r="E6" s="35">
        <v>618737979.88</v>
      </c>
      <c r="F6" s="34">
        <f>B6-D6</f>
        <v>2086</v>
      </c>
      <c r="G6" s="35">
        <f>C6-E6</f>
        <v>161721077.07000005</v>
      </c>
      <c r="I6" s="34">
        <v>30464</v>
      </c>
      <c r="J6" s="35">
        <v>112758291519.63</v>
      </c>
    </row>
    <row r="7" spans="1:10" s="36" customFormat="1" ht="14.25" customHeight="1" x14ac:dyDescent="0.35">
      <c r="A7" s="33">
        <v>44593</v>
      </c>
      <c r="B7" s="34">
        <v>3006</v>
      </c>
      <c r="C7" s="35">
        <v>716538735.24000001</v>
      </c>
      <c r="D7" s="34">
        <v>706</v>
      </c>
      <c r="E7" s="35">
        <v>715004016.57999992</v>
      </c>
      <c r="F7" s="34">
        <f t="shared" ref="F7:G17" si="0">B7-D7</f>
        <v>2300</v>
      </c>
      <c r="G7" s="35">
        <f t="shared" si="0"/>
        <v>1534718.6600000858</v>
      </c>
      <c r="I7" s="34">
        <v>33652</v>
      </c>
      <c r="J7" s="35">
        <v>116752765465.66</v>
      </c>
    </row>
    <row r="8" spans="1:10" s="36" customFormat="1" ht="14.25" customHeight="1" x14ac:dyDescent="0.35">
      <c r="A8" s="33">
        <v>44621</v>
      </c>
      <c r="B8" s="34">
        <v>3154</v>
      </c>
      <c r="C8" s="35">
        <v>660860790.31999993</v>
      </c>
      <c r="D8" s="34">
        <v>853</v>
      </c>
      <c r="E8" s="35">
        <v>791570505.0200001</v>
      </c>
      <c r="F8" s="34">
        <f t="shared" si="0"/>
        <v>2301</v>
      </c>
      <c r="G8" s="35">
        <f t="shared" si="0"/>
        <v>-130709714.70000017</v>
      </c>
      <c r="I8" s="34">
        <v>38556</v>
      </c>
      <c r="J8" s="35">
        <v>146338533295.70001</v>
      </c>
    </row>
    <row r="9" spans="1:10" s="36" customFormat="1" ht="14.25" customHeight="1" x14ac:dyDescent="0.35">
      <c r="A9" s="33">
        <v>44652</v>
      </c>
      <c r="B9" s="34">
        <v>2755</v>
      </c>
      <c r="C9" s="35">
        <v>726351859.3599999</v>
      </c>
      <c r="D9" s="34">
        <v>742</v>
      </c>
      <c r="E9" s="35">
        <v>713558593.92000008</v>
      </c>
      <c r="F9" s="34">
        <f t="shared" si="0"/>
        <v>2013</v>
      </c>
      <c r="G9" s="35">
        <f t="shared" si="0"/>
        <v>12793265.439999819</v>
      </c>
      <c r="I9" s="34">
        <v>34463</v>
      </c>
      <c r="J9" s="35">
        <v>146501638209.64999</v>
      </c>
    </row>
    <row r="10" spans="1:10" s="36" customFormat="1" ht="14.25" customHeight="1" x14ac:dyDescent="0.35">
      <c r="A10" s="33">
        <v>44682</v>
      </c>
      <c r="B10" s="34">
        <v>3391</v>
      </c>
      <c r="C10" s="35">
        <v>1054880134.87</v>
      </c>
      <c r="D10" s="34">
        <v>826</v>
      </c>
      <c r="E10" s="35">
        <v>949550754.61999989</v>
      </c>
      <c r="F10" s="34">
        <f t="shared" si="0"/>
        <v>2565</v>
      </c>
      <c r="G10" s="35">
        <f t="shared" si="0"/>
        <v>105329380.25000012</v>
      </c>
      <c r="I10" s="34">
        <v>36607</v>
      </c>
      <c r="J10" s="35">
        <v>121535451677.71001</v>
      </c>
    </row>
    <row r="11" spans="1:10" s="36" customFormat="1" ht="14.5" x14ac:dyDescent="0.35">
      <c r="A11" s="33">
        <v>44713</v>
      </c>
      <c r="B11" s="34">
        <v>3286</v>
      </c>
      <c r="C11" s="35">
        <v>835605069.35000002</v>
      </c>
      <c r="D11" s="34">
        <v>721</v>
      </c>
      <c r="E11" s="35">
        <v>789625872.80999994</v>
      </c>
      <c r="F11" s="34">
        <f t="shared" si="0"/>
        <v>2565</v>
      </c>
      <c r="G11" s="35">
        <f t="shared" si="0"/>
        <v>45979196.540000081</v>
      </c>
      <c r="I11" s="34">
        <v>37368</v>
      </c>
      <c r="J11" s="35">
        <v>136243678371</v>
      </c>
    </row>
    <row r="12" spans="1:10" s="36" customFormat="1" ht="14.5" x14ac:dyDescent="0.35">
      <c r="A12" s="33">
        <v>44743</v>
      </c>
      <c r="B12" s="34">
        <v>3294</v>
      </c>
      <c r="C12" s="35">
        <v>687055765.00999999</v>
      </c>
      <c r="D12" s="34">
        <v>725</v>
      </c>
      <c r="E12" s="35">
        <v>822194497.8599999</v>
      </c>
      <c r="F12" s="34">
        <f t="shared" si="0"/>
        <v>2569</v>
      </c>
      <c r="G12" s="35">
        <f t="shared" si="0"/>
        <v>-135138732.8499999</v>
      </c>
      <c r="I12" s="34">
        <v>36739</v>
      </c>
      <c r="J12" s="35">
        <v>148926774714.35001</v>
      </c>
    </row>
    <row r="13" spans="1:10" s="36" customFormat="1" ht="14.5" x14ac:dyDescent="0.35">
      <c r="A13" s="33">
        <v>44774</v>
      </c>
      <c r="B13" s="34">
        <v>3555</v>
      </c>
      <c r="C13" s="35">
        <v>1000723915.8599999</v>
      </c>
      <c r="D13" s="34">
        <v>783</v>
      </c>
      <c r="E13" s="35">
        <v>922856889.29000008</v>
      </c>
      <c r="F13" s="34">
        <f t="shared" si="0"/>
        <v>2772</v>
      </c>
      <c r="G13" s="35">
        <f t="shared" si="0"/>
        <v>77867026.569999814</v>
      </c>
      <c r="I13" s="34">
        <v>36739</v>
      </c>
      <c r="J13" s="35">
        <v>148926774714.35001</v>
      </c>
    </row>
    <row r="14" spans="1:10" s="36" customFormat="1" ht="14.5" x14ac:dyDescent="0.35">
      <c r="A14" s="33">
        <v>44805</v>
      </c>
      <c r="B14" s="34">
        <v>3645</v>
      </c>
      <c r="C14" s="35">
        <v>811227111.43999994</v>
      </c>
      <c r="D14" s="34">
        <v>708</v>
      </c>
      <c r="E14" s="35">
        <v>872091477.85000002</v>
      </c>
      <c r="F14" s="34">
        <f t="shared" si="0"/>
        <v>2937</v>
      </c>
      <c r="G14" s="35">
        <f t="shared" si="0"/>
        <v>-60864366.410000086</v>
      </c>
      <c r="I14" s="34">
        <v>37387</v>
      </c>
      <c r="J14" s="35">
        <v>158244565532</v>
      </c>
    </row>
    <row r="15" spans="1:10" s="36" customFormat="1" ht="14.5" x14ac:dyDescent="0.35">
      <c r="A15" s="33">
        <v>44835</v>
      </c>
      <c r="B15" s="34">
        <v>3378</v>
      </c>
      <c r="C15" s="35">
        <v>827522287.37</v>
      </c>
      <c r="D15" s="34">
        <v>659</v>
      </c>
      <c r="E15" s="35">
        <v>843348959.57000005</v>
      </c>
      <c r="F15" s="34">
        <f t="shared" si="0"/>
        <v>2719</v>
      </c>
      <c r="G15" s="35">
        <f t="shared" si="0"/>
        <v>-15826672.200000048</v>
      </c>
      <c r="I15" s="34">
        <v>36106</v>
      </c>
      <c r="J15" s="35">
        <v>142188360540.17001</v>
      </c>
    </row>
    <row r="16" spans="1:10" s="36" customFormat="1" ht="14.5" x14ac:dyDescent="0.35">
      <c r="A16" s="33">
        <v>44866</v>
      </c>
      <c r="B16" s="34">
        <v>3904</v>
      </c>
      <c r="C16" s="35">
        <v>1021385278.2900001</v>
      </c>
      <c r="D16" s="34">
        <v>741</v>
      </c>
      <c r="E16" s="35">
        <v>960163335.61000013</v>
      </c>
      <c r="F16" s="34">
        <f t="shared" si="0"/>
        <v>3163</v>
      </c>
      <c r="G16" s="35">
        <f t="shared" si="0"/>
        <v>61221942.679999948</v>
      </c>
      <c r="I16" s="34">
        <v>37999</v>
      </c>
      <c r="J16" s="35">
        <v>160928140596.98999</v>
      </c>
    </row>
    <row r="17" spans="1:10" s="36" customFormat="1" ht="14.5" x14ac:dyDescent="0.35">
      <c r="A17" s="33">
        <v>44896</v>
      </c>
      <c r="B17" s="34">
        <v>3732</v>
      </c>
      <c r="C17" s="35">
        <v>796661271.03999984</v>
      </c>
      <c r="D17" s="34">
        <v>734</v>
      </c>
      <c r="E17" s="35">
        <v>744828055.67999995</v>
      </c>
      <c r="F17" s="34">
        <f t="shared" si="0"/>
        <v>2998</v>
      </c>
      <c r="G17" s="35">
        <f t="shared" si="0"/>
        <v>51833215.359999895</v>
      </c>
      <c r="I17" s="34">
        <v>36416</v>
      </c>
      <c r="J17" s="35">
        <v>152187472324.92001</v>
      </c>
    </row>
    <row r="18" spans="1:10" s="36" customFormat="1" ht="14.5" x14ac:dyDescent="0.35">
      <c r="A18" s="37" t="s">
        <v>33</v>
      </c>
      <c r="B18" s="38">
        <f>SUM(B6:B17)</f>
        <v>39824</v>
      </c>
      <c r="C18" s="39">
        <f t="shared" ref="C18:F18" si="1">SUM(C6:C17)</f>
        <v>9919271275.0999985</v>
      </c>
      <c r="D18" s="38">
        <f>SUM(D6:D17)</f>
        <v>8836</v>
      </c>
      <c r="E18" s="39">
        <f t="shared" si="1"/>
        <v>9743530938.6900005</v>
      </c>
      <c r="F18" s="44">
        <f t="shared" si="1"/>
        <v>30988</v>
      </c>
      <c r="G18" s="45">
        <f>SUM(G6:G17)</f>
        <v>175740336.40999961</v>
      </c>
      <c r="I18" s="38">
        <f>SUM(I6:I17)</f>
        <v>432496</v>
      </c>
      <c r="J18" s="39">
        <f>SUM(J6:J17)</f>
        <v>1691532446962.1296</v>
      </c>
    </row>
    <row r="19" spans="1:10" s="36" customFormat="1" ht="14.5" x14ac:dyDescent="0.35">
      <c r="A19" s="33"/>
      <c r="B19" s="34"/>
      <c r="C19" s="35"/>
      <c r="D19" s="34"/>
      <c r="E19" s="35"/>
      <c r="F19" s="34"/>
      <c r="G19" s="35"/>
      <c r="I19" s="34"/>
      <c r="J19" s="35"/>
    </row>
    <row r="20" spans="1:10" s="36" customFormat="1" ht="14.5" x14ac:dyDescent="0.35">
      <c r="A20" s="33"/>
      <c r="B20" s="34"/>
      <c r="C20" s="35"/>
      <c r="D20" s="34"/>
      <c r="E20" s="35"/>
      <c r="F20" s="34"/>
      <c r="G20" s="35"/>
      <c r="I20" s="34"/>
      <c r="J20" s="35"/>
    </row>
    <row r="21" spans="1:10" s="36" customFormat="1" ht="14.5" x14ac:dyDescent="0.35">
      <c r="A21" s="33"/>
      <c r="B21" s="34"/>
      <c r="C21" s="35"/>
      <c r="D21" s="34"/>
      <c r="E21" s="35"/>
      <c r="F21" s="34"/>
      <c r="G21" s="35"/>
      <c r="I21" s="34"/>
      <c r="J21" s="35"/>
    </row>
    <row r="22" spans="1:10" s="36" customFormat="1" ht="14.5" x14ac:dyDescent="0.35">
      <c r="A22" s="33"/>
      <c r="B22" s="34"/>
      <c r="C22" s="35"/>
      <c r="D22" s="34"/>
      <c r="E22" s="35"/>
      <c r="F22" s="34"/>
      <c r="G22" s="35"/>
      <c r="I22" s="34"/>
      <c r="J22" s="35"/>
    </row>
  </sheetData>
  <mergeCells count="6">
    <mergeCell ref="A1:J1"/>
    <mergeCell ref="A2:J2"/>
    <mergeCell ref="B4:C4"/>
    <mergeCell ref="D4:E4"/>
    <mergeCell ref="F4:G4"/>
    <mergeCell ref="I4:J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2"/>
  <sheetViews>
    <sheetView zoomScaleNormal="100" workbookViewId="0">
      <selection sqref="A1:J1"/>
    </sheetView>
  </sheetViews>
  <sheetFormatPr defaultColWidth="9.1796875" defaultRowHeight="13" x14ac:dyDescent="0.3"/>
  <cols>
    <col min="1" max="1" width="9.54296875" style="24" customWidth="1"/>
    <col min="2" max="2" width="9.26953125" style="22" customWidth="1"/>
    <col min="3" max="3" width="18.81640625" style="25" customWidth="1"/>
    <col min="4" max="4" width="9.26953125" style="22" customWidth="1"/>
    <col min="5" max="5" width="18.81640625" style="25" customWidth="1"/>
    <col min="6" max="6" width="9.26953125" style="22" customWidth="1"/>
    <col min="7" max="7" width="18.81640625" style="25" customWidth="1"/>
    <col min="8" max="8" width="6.26953125" style="23" customWidth="1"/>
    <col min="9" max="9" width="9.1796875" style="22" customWidth="1"/>
    <col min="10" max="10" width="18.81640625" style="25" customWidth="1"/>
    <col min="11" max="16384" width="9.1796875" style="23"/>
  </cols>
  <sheetData>
    <row r="1" spans="1:10" ht="28.5" customHeight="1" x14ac:dyDescent="0.45">
      <c r="A1" s="52" t="s">
        <v>28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20.25" customHeight="1" x14ac:dyDescent="0.45">
      <c r="A2" s="49" t="s">
        <v>37</v>
      </c>
      <c r="B2" s="49"/>
      <c r="C2" s="49"/>
      <c r="D2" s="49"/>
      <c r="E2" s="49"/>
      <c r="F2" s="49"/>
      <c r="G2" s="49"/>
      <c r="H2" s="49"/>
      <c r="I2" s="49"/>
      <c r="J2" s="49"/>
    </row>
    <row r="4" spans="1:10" s="29" customFormat="1" ht="14.25" customHeight="1" x14ac:dyDescent="0.35">
      <c r="A4" s="28"/>
      <c r="B4" s="50" t="s">
        <v>24</v>
      </c>
      <c r="C4" s="50"/>
      <c r="D4" s="50" t="s">
        <v>23</v>
      </c>
      <c r="E4" s="50"/>
      <c r="F4" s="50" t="s">
        <v>22</v>
      </c>
      <c r="G4" s="50"/>
      <c r="I4" s="50" t="s">
        <v>25</v>
      </c>
      <c r="J4" s="50"/>
    </row>
    <row r="5" spans="1:10" s="29" customFormat="1" ht="14.25" customHeight="1" x14ac:dyDescent="0.35">
      <c r="A5" s="30" t="s">
        <v>27</v>
      </c>
      <c r="B5" s="31" t="s">
        <v>21</v>
      </c>
      <c r="C5" s="32" t="s">
        <v>26</v>
      </c>
      <c r="D5" s="31" t="s">
        <v>21</v>
      </c>
      <c r="E5" s="32" t="s">
        <v>26</v>
      </c>
      <c r="F5" s="31" t="s">
        <v>21</v>
      </c>
      <c r="G5" s="32" t="s">
        <v>26</v>
      </c>
      <c r="I5" s="31" t="s">
        <v>21</v>
      </c>
      <c r="J5" s="32" t="s">
        <v>26</v>
      </c>
    </row>
    <row r="6" spans="1:10" s="36" customFormat="1" ht="14.25" customHeight="1" x14ac:dyDescent="0.35">
      <c r="A6" s="33">
        <v>44197</v>
      </c>
      <c r="B6" s="34">
        <v>922</v>
      </c>
      <c r="C6" s="35">
        <v>332259389.54999995</v>
      </c>
      <c r="D6" s="34">
        <v>450</v>
      </c>
      <c r="E6" s="35">
        <v>309581529.38999999</v>
      </c>
      <c r="F6" s="34">
        <f>B6-D6</f>
        <v>472</v>
      </c>
      <c r="G6" s="35">
        <f>C6-E6</f>
        <v>22677860.159999967</v>
      </c>
      <c r="I6" s="34">
        <v>24463</v>
      </c>
      <c r="J6" s="35">
        <v>99333425380.029999</v>
      </c>
    </row>
    <row r="7" spans="1:10" s="36" customFormat="1" ht="14.25" customHeight="1" x14ac:dyDescent="0.35">
      <c r="A7" s="33">
        <v>44228</v>
      </c>
      <c r="B7" s="34">
        <v>901</v>
      </c>
      <c r="C7" s="35">
        <v>272372949.20999998</v>
      </c>
      <c r="D7" s="34">
        <v>515</v>
      </c>
      <c r="E7" s="35">
        <v>296206386.60999995</v>
      </c>
      <c r="F7" s="34">
        <f t="shared" ref="F7:G17" si="0">B7-D7</f>
        <v>386</v>
      </c>
      <c r="G7" s="35">
        <f t="shared" si="0"/>
        <v>-23833437.399999976</v>
      </c>
      <c r="I7" s="34">
        <v>27827</v>
      </c>
      <c r="J7" s="35">
        <v>106275346341.06999</v>
      </c>
    </row>
    <row r="8" spans="1:10" s="36" customFormat="1" ht="14.25" customHeight="1" x14ac:dyDescent="0.35">
      <c r="A8" s="33">
        <v>44256</v>
      </c>
      <c r="B8" s="34">
        <v>1166</v>
      </c>
      <c r="C8" s="35">
        <v>343128905.90999997</v>
      </c>
      <c r="D8" s="34">
        <v>575</v>
      </c>
      <c r="E8" s="35">
        <v>335485557.00999999</v>
      </c>
      <c r="F8" s="34">
        <f t="shared" si="0"/>
        <v>591</v>
      </c>
      <c r="G8" s="35">
        <f t="shared" si="0"/>
        <v>7643348.8999999762</v>
      </c>
      <c r="I8" s="34">
        <v>33029</v>
      </c>
      <c r="J8" s="35">
        <v>131128777859.34</v>
      </c>
    </row>
    <row r="9" spans="1:10" s="36" customFormat="1" ht="14.25" customHeight="1" x14ac:dyDescent="0.35">
      <c r="A9" s="33">
        <v>44287</v>
      </c>
      <c r="B9" s="34">
        <v>1001</v>
      </c>
      <c r="C9" s="35">
        <v>328202930.75</v>
      </c>
      <c r="D9" s="34">
        <v>524</v>
      </c>
      <c r="E9" s="35">
        <v>418304253.19999999</v>
      </c>
      <c r="F9" s="34">
        <f t="shared" si="0"/>
        <v>477</v>
      </c>
      <c r="G9" s="35">
        <f t="shared" si="0"/>
        <v>-90101322.449999988</v>
      </c>
      <c r="I9" s="34">
        <v>29662</v>
      </c>
      <c r="J9" s="35">
        <v>105181665159.10001</v>
      </c>
    </row>
    <row r="10" spans="1:10" s="36" customFormat="1" ht="14.25" customHeight="1" x14ac:dyDescent="0.35">
      <c r="A10" s="33">
        <v>44317</v>
      </c>
      <c r="B10" s="34">
        <v>1011</v>
      </c>
      <c r="C10" s="35">
        <v>352022421.75999999</v>
      </c>
      <c r="D10" s="34">
        <v>565</v>
      </c>
      <c r="E10" s="35">
        <v>426902407.68000001</v>
      </c>
      <c r="F10" s="34">
        <f t="shared" si="0"/>
        <v>446</v>
      </c>
      <c r="G10" s="35">
        <f t="shared" si="0"/>
        <v>-74879985.920000017</v>
      </c>
      <c r="I10" s="34">
        <v>29314</v>
      </c>
      <c r="J10" s="35">
        <v>104272020788.08</v>
      </c>
    </row>
    <row r="11" spans="1:10" s="36" customFormat="1" ht="14.5" x14ac:dyDescent="0.35">
      <c r="A11" s="33">
        <v>44348</v>
      </c>
      <c r="B11" s="34">
        <v>1005</v>
      </c>
      <c r="C11" s="35">
        <v>733525871.28999996</v>
      </c>
      <c r="D11" s="34">
        <v>580</v>
      </c>
      <c r="E11" s="35">
        <v>595157646.35000002</v>
      </c>
      <c r="F11" s="34">
        <f t="shared" si="0"/>
        <v>425</v>
      </c>
      <c r="G11" s="35">
        <f t="shared" si="0"/>
        <v>138368224.93999994</v>
      </c>
      <c r="I11" s="34">
        <v>30564</v>
      </c>
      <c r="J11" s="35">
        <v>103113437569.60001</v>
      </c>
    </row>
    <row r="12" spans="1:10" s="36" customFormat="1" ht="14.5" x14ac:dyDescent="0.35">
      <c r="A12" s="33">
        <v>44378</v>
      </c>
      <c r="B12" s="34">
        <v>1272</v>
      </c>
      <c r="C12" s="35">
        <v>551900068.42999995</v>
      </c>
      <c r="D12" s="34">
        <v>566</v>
      </c>
      <c r="E12" s="35">
        <v>458488930.38</v>
      </c>
      <c r="F12" s="34">
        <f t="shared" si="0"/>
        <v>706</v>
      </c>
      <c r="G12" s="35">
        <f t="shared" si="0"/>
        <v>93411138.049999952</v>
      </c>
      <c r="I12" s="34">
        <v>30618</v>
      </c>
      <c r="J12" s="35">
        <v>102382937262.97</v>
      </c>
    </row>
    <row r="13" spans="1:10" s="36" customFormat="1" ht="14.5" x14ac:dyDescent="0.35">
      <c r="A13" s="33">
        <v>44409</v>
      </c>
      <c r="B13" s="34">
        <v>930</v>
      </c>
      <c r="C13" s="35">
        <v>554360627.36000001</v>
      </c>
      <c r="D13" s="34">
        <v>577</v>
      </c>
      <c r="E13" s="35">
        <v>398155199.07999998</v>
      </c>
      <c r="F13" s="34">
        <f t="shared" si="0"/>
        <v>353</v>
      </c>
      <c r="G13" s="35">
        <f t="shared" si="0"/>
        <v>156205428.28000003</v>
      </c>
      <c r="I13" s="34">
        <v>30547</v>
      </c>
      <c r="J13" s="35">
        <v>101244038072.33</v>
      </c>
    </row>
    <row r="14" spans="1:10" s="36" customFormat="1" ht="14.5" x14ac:dyDescent="0.35">
      <c r="A14" s="33">
        <v>44440</v>
      </c>
      <c r="B14" s="34">
        <v>1033</v>
      </c>
      <c r="C14" s="35">
        <v>665101252.87</v>
      </c>
      <c r="D14" s="34">
        <v>704</v>
      </c>
      <c r="E14" s="35">
        <v>773219242.70000005</v>
      </c>
      <c r="F14" s="34">
        <f t="shared" si="0"/>
        <v>329</v>
      </c>
      <c r="G14" s="35">
        <f t="shared" si="0"/>
        <v>-108117989.83000004</v>
      </c>
      <c r="I14" s="34">
        <v>32224</v>
      </c>
      <c r="J14" s="35">
        <v>107714523788.53999</v>
      </c>
    </row>
    <row r="15" spans="1:10" s="36" customFormat="1" ht="14.5" x14ac:dyDescent="0.35">
      <c r="A15" s="33">
        <v>44470</v>
      </c>
      <c r="B15" s="34">
        <v>991</v>
      </c>
      <c r="C15" s="35">
        <v>473544844.12</v>
      </c>
      <c r="D15" s="34">
        <v>693</v>
      </c>
      <c r="E15" s="35">
        <v>509244078.55000001</v>
      </c>
      <c r="F15" s="34">
        <f t="shared" si="0"/>
        <v>298</v>
      </c>
      <c r="G15" s="35">
        <f t="shared" si="0"/>
        <v>-35699234.430000007</v>
      </c>
      <c r="I15" s="34">
        <v>31769</v>
      </c>
      <c r="J15" s="35">
        <v>95408821779.660004</v>
      </c>
    </row>
    <row r="16" spans="1:10" s="36" customFormat="1" ht="14.5" x14ac:dyDescent="0.35">
      <c r="A16" s="33">
        <v>44501</v>
      </c>
      <c r="B16" s="34">
        <v>1881</v>
      </c>
      <c r="C16" s="35">
        <v>517826661.29999995</v>
      </c>
      <c r="D16" s="34">
        <v>750</v>
      </c>
      <c r="E16" s="35">
        <v>448077166.5</v>
      </c>
      <c r="F16" s="34">
        <f t="shared" si="0"/>
        <v>1131</v>
      </c>
      <c r="G16" s="35">
        <f t="shared" si="0"/>
        <v>69749494.799999952</v>
      </c>
      <c r="I16" s="34">
        <v>34366</v>
      </c>
      <c r="J16" s="35">
        <v>129522486717.33</v>
      </c>
    </row>
    <row r="17" spans="1:10" s="36" customFormat="1" ht="14.5" x14ac:dyDescent="0.35">
      <c r="A17" s="33">
        <v>44531</v>
      </c>
      <c r="B17" s="34">
        <v>2982</v>
      </c>
      <c r="C17" s="35">
        <v>780430007.65999997</v>
      </c>
      <c r="D17" s="34">
        <v>797</v>
      </c>
      <c r="E17" s="35">
        <v>770168172.90999997</v>
      </c>
      <c r="F17" s="34">
        <f t="shared" si="0"/>
        <v>2185</v>
      </c>
      <c r="G17" s="35">
        <f t="shared" si="0"/>
        <v>10261834.75</v>
      </c>
      <c r="I17" s="34">
        <v>35466</v>
      </c>
      <c r="J17" s="35">
        <v>133362596838.39</v>
      </c>
    </row>
    <row r="18" spans="1:10" s="36" customFormat="1" ht="14.5" x14ac:dyDescent="0.35">
      <c r="A18" s="37" t="s">
        <v>33</v>
      </c>
      <c r="B18" s="38">
        <f>SUM(B6:B17)</f>
        <v>15095</v>
      </c>
      <c r="C18" s="39">
        <f t="shared" ref="C18:F18" si="1">SUM(C6:C17)</f>
        <v>5904675930.21</v>
      </c>
      <c r="D18" s="38">
        <f>SUM(D6:D17)</f>
        <v>7296</v>
      </c>
      <c r="E18" s="39">
        <f t="shared" si="1"/>
        <v>5738990570.3600006</v>
      </c>
      <c r="F18" s="38">
        <f t="shared" si="1"/>
        <v>7799</v>
      </c>
      <c r="G18" s="39">
        <f>SUM(G6:G17)</f>
        <v>165685359.84999979</v>
      </c>
      <c r="I18" s="38">
        <f>SUM(I6:I17)</f>
        <v>369849</v>
      </c>
      <c r="J18" s="39">
        <f>SUM(J6:J17)</f>
        <v>1318940077556.4399</v>
      </c>
    </row>
    <row r="19" spans="1:10" s="36" customFormat="1" ht="14.5" x14ac:dyDescent="0.35">
      <c r="A19" s="33"/>
      <c r="B19" s="34"/>
      <c r="C19" s="35"/>
      <c r="D19" s="34"/>
      <c r="E19" s="35"/>
      <c r="F19" s="34"/>
      <c r="G19" s="35"/>
      <c r="I19" s="34"/>
      <c r="J19" s="35"/>
    </row>
    <row r="20" spans="1:10" s="36" customFormat="1" ht="14.5" x14ac:dyDescent="0.35">
      <c r="A20" s="33"/>
      <c r="B20" s="34"/>
      <c r="C20" s="35"/>
      <c r="D20" s="34"/>
      <c r="E20" s="35"/>
      <c r="F20" s="34"/>
      <c r="G20" s="35"/>
      <c r="I20" s="34"/>
      <c r="J20" s="35"/>
    </row>
    <row r="21" spans="1:10" s="36" customFormat="1" ht="14.5" x14ac:dyDescent="0.35">
      <c r="A21" s="33"/>
      <c r="B21" s="34"/>
      <c r="C21" s="35"/>
      <c r="D21" s="34"/>
      <c r="E21" s="35"/>
      <c r="F21" s="34"/>
      <c r="G21" s="35"/>
      <c r="I21" s="34"/>
      <c r="J21" s="35"/>
    </row>
    <row r="22" spans="1:10" s="36" customFormat="1" ht="14.5" x14ac:dyDescent="0.35">
      <c r="A22" s="33"/>
      <c r="B22" s="34"/>
      <c r="C22" s="35"/>
      <c r="D22" s="34"/>
      <c r="E22" s="35"/>
      <c r="F22" s="34"/>
      <c r="G22" s="35"/>
      <c r="I22" s="34"/>
      <c r="J22" s="35"/>
    </row>
  </sheetData>
  <mergeCells count="6">
    <mergeCell ref="A1:J1"/>
    <mergeCell ref="A2:J2"/>
    <mergeCell ref="B4:C4"/>
    <mergeCell ref="D4:E4"/>
    <mergeCell ref="F4:G4"/>
    <mergeCell ref="I4:J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2"/>
  <sheetViews>
    <sheetView zoomScaleNormal="100" workbookViewId="0">
      <selection sqref="A1:J1"/>
    </sheetView>
  </sheetViews>
  <sheetFormatPr defaultColWidth="9.1796875" defaultRowHeight="13" x14ac:dyDescent="0.3"/>
  <cols>
    <col min="1" max="1" width="9.54296875" style="24" customWidth="1"/>
    <col min="2" max="2" width="9.26953125" style="22" customWidth="1"/>
    <col min="3" max="3" width="18.81640625" style="25" customWidth="1"/>
    <col min="4" max="4" width="9.26953125" style="22" customWidth="1"/>
    <col min="5" max="5" width="18.81640625" style="25" customWidth="1"/>
    <col min="6" max="6" width="9.26953125" style="22" customWidth="1"/>
    <col min="7" max="7" width="18.81640625" style="25" customWidth="1"/>
    <col min="8" max="8" width="6.26953125" style="23" customWidth="1"/>
    <col min="9" max="9" width="9.1796875" style="22" customWidth="1"/>
    <col min="10" max="10" width="18.81640625" style="25" customWidth="1"/>
    <col min="11" max="16384" width="9.1796875" style="23"/>
  </cols>
  <sheetData>
    <row r="1" spans="1:10" ht="28.5" customHeight="1" x14ac:dyDescent="0.45">
      <c r="A1" s="52" t="s">
        <v>28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20.25" customHeight="1" x14ac:dyDescent="0.45">
      <c r="A2" s="49" t="s">
        <v>36</v>
      </c>
      <c r="B2" s="49"/>
      <c r="C2" s="49"/>
      <c r="D2" s="49"/>
      <c r="E2" s="49"/>
      <c r="F2" s="49"/>
      <c r="G2" s="49"/>
      <c r="H2" s="49"/>
      <c r="I2" s="49"/>
      <c r="J2" s="49"/>
    </row>
    <row r="4" spans="1:10" s="29" customFormat="1" ht="14.25" customHeight="1" x14ac:dyDescent="0.35">
      <c r="A4" s="28"/>
      <c r="B4" s="50" t="s">
        <v>24</v>
      </c>
      <c r="C4" s="50"/>
      <c r="D4" s="50" t="s">
        <v>23</v>
      </c>
      <c r="E4" s="50"/>
      <c r="F4" s="50" t="s">
        <v>22</v>
      </c>
      <c r="G4" s="50"/>
      <c r="I4" s="50" t="s">
        <v>25</v>
      </c>
      <c r="J4" s="50"/>
    </row>
    <row r="5" spans="1:10" s="29" customFormat="1" ht="14.25" customHeight="1" x14ac:dyDescent="0.35">
      <c r="A5" s="30" t="s">
        <v>27</v>
      </c>
      <c r="B5" s="31" t="s">
        <v>21</v>
      </c>
      <c r="C5" s="32" t="s">
        <v>26</v>
      </c>
      <c r="D5" s="31" t="s">
        <v>21</v>
      </c>
      <c r="E5" s="32" t="s">
        <v>26</v>
      </c>
      <c r="F5" s="31" t="s">
        <v>21</v>
      </c>
      <c r="G5" s="32" t="s">
        <v>26</v>
      </c>
      <c r="I5" s="31" t="s">
        <v>21</v>
      </c>
      <c r="J5" s="32" t="s">
        <v>26</v>
      </c>
    </row>
    <row r="6" spans="1:10" s="36" customFormat="1" ht="14.25" customHeight="1" x14ac:dyDescent="0.35">
      <c r="A6" s="33">
        <v>43831</v>
      </c>
      <c r="B6" s="34">
        <v>1280</v>
      </c>
      <c r="C6" s="35">
        <v>425404016.08999997</v>
      </c>
      <c r="D6" s="34">
        <v>513</v>
      </c>
      <c r="E6" s="35">
        <v>439245594.24000001</v>
      </c>
      <c r="F6" s="34">
        <f>B6-D6</f>
        <v>767</v>
      </c>
      <c r="G6" s="35">
        <f>C6-E6</f>
        <v>-13841578.150000036</v>
      </c>
      <c r="I6" s="34">
        <v>29890</v>
      </c>
      <c r="J6" s="35">
        <v>104055078080.07001</v>
      </c>
    </row>
    <row r="7" spans="1:10" s="36" customFormat="1" ht="14.25" customHeight="1" x14ac:dyDescent="0.35">
      <c r="A7" s="33">
        <v>43862</v>
      </c>
      <c r="B7" s="34">
        <v>1225</v>
      </c>
      <c r="C7" s="35">
        <v>395481864.29000002</v>
      </c>
      <c r="D7" s="34">
        <v>523</v>
      </c>
      <c r="E7" s="35">
        <v>451668366.17000002</v>
      </c>
      <c r="F7" s="34">
        <f t="shared" ref="F7:F11" si="0">B7-D7</f>
        <v>702</v>
      </c>
      <c r="G7" s="35">
        <f t="shared" ref="G7:G11" si="1">C7-E7</f>
        <v>-56186501.879999995</v>
      </c>
      <c r="I7" s="34">
        <v>31100</v>
      </c>
      <c r="J7" s="35">
        <v>98631929174.139999</v>
      </c>
    </row>
    <row r="8" spans="1:10" s="36" customFormat="1" ht="14.25" customHeight="1" x14ac:dyDescent="0.35">
      <c r="A8" s="33">
        <v>43891</v>
      </c>
      <c r="B8" s="34">
        <v>1320</v>
      </c>
      <c r="C8" s="35">
        <v>409659600.02999997</v>
      </c>
      <c r="D8" s="34">
        <v>572</v>
      </c>
      <c r="E8" s="35">
        <v>448576673.81</v>
      </c>
      <c r="F8" s="34">
        <f t="shared" si="0"/>
        <v>748</v>
      </c>
      <c r="G8" s="35">
        <f t="shared" si="1"/>
        <v>-38917073.780000031</v>
      </c>
      <c r="I8" s="34">
        <v>32924</v>
      </c>
      <c r="J8" s="35">
        <v>120566454123.08</v>
      </c>
    </row>
    <row r="9" spans="1:10" s="36" customFormat="1" ht="14.25" customHeight="1" x14ac:dyDescent="0.35">
      <c r="A9" s="33">
        <v>43922</v>
      </c>
      <c r="B9" s="34">
        <v>793</v>
      </c>
      <c r="C9" s="35">
        <v>366177032.89999998</v>
      </c>
      <c r="D9" s="34">
        <v>428</v>
      </c>
      <c r="E9" s="35">
        <v>431974577.42000002</v>
      </c>
      <c r="F9" s="34">
        <f t="shared" si="0"/>
        <v>365</v>
      </c>
      <c r="G9" s="35">
        <f t="shared" si="1"/>
        <v>-65797544.520000041</v>
      </c>
      <c r="I9" s="34">
        <v>20949</v>
      </c>
      <c r="J9" s="35">
        <v>98778081780.650009</v>
      </c>
    </row>
    <row r="10" spans="1:10" s="36" customFormat="1" ht="14.25" customHeight="1" x14ac:dyDescent="0.35">
      <c r="A10" s="33">
        <v>43952</v>
      </c>
      <c r="B10" s="34">
        <v>976</v>
      </c>
      <c r="C10" s="35">
        <v>465265928.17000002</v>
      </c>
      <c r="D10" s="34">
        <v>464</v>
      </c>
      <c r="E10" s="35">
        <v>491845128.94999999</v>
      </c>
      <c r="F10" s="34">
        <f t="shared" si="0"/>
        <v>512</v>
      </c>
      <c r="G10" s="35">
        <f t="shared" si="1"/>
        <v>-26579200.779999971</v>
      </c>
      <c r="I10" s="34">
        <v>23678</v>
      </c>
      <c r="J10" s="35">
        <v>92832400164.589996</v>
      </c>
    </row>
    <row r="11" spans="1:10" s="36" customFormat="1" ht="14.5" x14ac:dyDescent="0.35">
      <c r="A11" s="33">
        <v>43983</v>
      </c>
      <c r="B11" s="34">
        <v>1171</v>
      </c>
      <c r="C11" s="35">
        <v>309484906.07000005</v>
      </c>
      <c r="D11" s="34">
        <v>487</v>
      </c>
      <c r="E11" s="35">
        <v>364824094</v>
      </c>
      <c r="F11" s="34">
        <f t="shared" si="0"/>
        <v>684</v>
      </c>
      <c r="G11" s="35">
        <f t="shared" si="1"/>
        <v>-55339187.929999948</v>
      </c>
      <c r="I11" s="34">
        <v>28194</v>
      </c>
      <c r="J11" s="35">
        <v>99143745933</v>
      </c>
    </row>
    <row r="12" spans="1:10" s="36" customFormat="1" ht="14.5" x14ac:dyDescent="0.35">
      <c r="A12" s="33">
        <v>44013</v>
      </c>
      <c r="B12" s="34">
        <v>1272</v>
      </c>
      <c r="C12" s="35">
        <v>551900068.42999995</v>
      </c>
      <c r="D12" s="34">
        <v>566</v>
      </c>
      <c r="E12" s="35">
        <v>458488930.38</v>
      </c>
      <c r="F12" s="34">
        <f t="shared" ref="F12:F14" si="2">B12-D12</f>
        <v>706</v>
      </c>
      <c r="G12" s="35">
        <f t="shared" ref="G12:G14" si="3">C12-E12</f>
        <v>93411138.049999952</v>
      </c>
      <c r="I12" s="34">
        <v>30305</v>
      </c>
      <c r="J12" s="35">
        <v>108671558783.14</v>
      </c>
    </row>
    <row r="13" spans="1:10" s="36" customFormat="1" ht="14.5" x14ac:dyDescent="0.35">
      <c r="A13" s="33">
        <v>44044</v>
      </c>
      <c r="B13" s="34">
        <v>1134</v>
      </c>
      <c r="C13" s="35">
        <v>454608825.95999998</v>
      </c>
      <c r="D13" s="34">
        <v>484</v>
      </c>
      <c r="E13" s="35">
        <v>386538933.67000002</v>
      </c>
      <c r="F13" s="34">
        <f t="shared" si="2"/>
        <v>650</v>
      </c>
      <c r="G13" s="35">
        <f t="shared" si="3"/>
        <v>68069892.289999962</v>
      </c>
      <c r="I13" s="34">
        <v>26584</v>
      </c>
      <c r="J13" s="35">
        <v>91686550142.410004</v>
      </c>
    </row>
    <row r="14" spans="1:10" s="36" customFormat="1" ht="14.5" x14ac:dyDescent="0.35">
      <c r="A14" s="33">
        <v>44075</v>
      </c>
      <c r="B14" s="34">
        <v>1320</v>
      </c>
      <c r="C14" s="35">
        <v>646120262.56999993</v>
      </c>
      <c r="D14" s="34">
        <v>576</v>
      </c>
      <c r="E14" s="35">
        <v>576770240.36999989</v>
      </c>
      <c r="F14" s="34">
        <f t="shared" si="2"/>
        <v>744</v>
      </c>
      <c r="G14" s="35">
        <f t="shared" si="3"/>
        <v>69350022.200000048</v>
      </c>
      <c r="I14" s="34">
        <v>29567</v>
      </c>
      <c r="J14" s="35">
        <v>102946745976.39</v>
      </c>
    </row>
    <row r="15" spans="1:10" s="36" customFormat="1" ht="14.5" x14ac:dyDescent="0.35">
      <c r="A15" s="33">
        <v>44105</v>
      </c>
      <c r="B15" s="34">
        <v>1144</v>
      </c>
      <c r="C15" s="35">
        <v>479687866.96000004</v>
      </c>
      <c r="D15" s="34">
        <v>599</v>
      </c>
      <c r="E15" s="35">
        <v>536131649.66000003</v>
      </c>
      <c r="F15" s="34">
        <f t="shared" ref="F15" si="4">B15-D15</f>
        <v>545</v>
      </c>
      <c r="G15" s="35">
        <f t="shared" ref="G15" si="5">C15-E15</f>
        <v>-56443782.699999988</v>
      </c>
      <c r="I15" s="34">
        <v>30545</v>
      </c>
      <c r="J15" s="35">
        <v>116641609193.39999</v>
      </c>
    </row>
    <row r="16" spans="1:10" s="36" customFormat="1" ht="14.5" x14ac:dyDescent="0.35">
      <c r="A16" s="33">
        <v>44136</v>
      </c>
      <c r="B16" s="34">
        <v>1058</v>
      </c>
      <c r="C16" s="35">
        <v>353316445.99000001</v>
      </c>
      <c r="D16" s="34">
        <v>573</v>
      </c>
      <c r="E16" s="35">
        <v>371302786.31000006</v>
      </c>
      <c r="F16" s="34">
        <f t="shared" ref="F16" si="6">B16-D16</f>
        <v>485</v>
      </c>
      <c r="G16" s="35">
        <f t="shared" ref="G16" si="7">C16-E16</f>
        <v>-17986340.320000052</v>
      </c>
      <c r="I16" s="34">
        <v>29236</v>
      </c>
      <c r="J16" s="35">
        <v>108092041788.01001</v>
      </c>
    </row>
    <row r="17" spans="1:10" s="36" customFormat="1" ht="14.5" x14ac:dyDescent="0.35">
      <c r="A17" s="33">
        <v>44166</v>
      </c>
      <c r="B17" s="34">
        <v>1010</v>
      </c>
      <c r="C17" s="35">
        <v>383653589.33000004</v>
      </c>
      <c r="D17" s="34">
        <v>570</v>
      </c>
      <c r="E17" s="35">
        <v>398740238.39000005</v>
      </c>
      <c r="F17" s="34">
        <f t="shared" ref="F17" si="8">B17-D17</f>
        <v>440</v>
      </c>
      <c r="G17" s="35">
        <f t="shared" ref="G17" si="9">C17-E17</f>
        <v>-15086649.060000002</v>
      </c>
      <c r="I17" s="34">
        <v>30687</v>
      </c>
      <c r="J17" s="35">
        <v>110813596421.71001</v>
      </c>
    </row>
    <row r="18" spans="1:10" s="36" customFormat="1" ht="14.5" x14ac:dyDescent="0.35">
      <c r="A18" s="37" t="s">
        <v>33</v>
      </c>
      <c r="B18" s="38">
        <f>SUM(B6:B17)</f>
        <v>13703</v>
      </c>
      <c r="C18" s="39">
        <f t="shared" ref="C18:F18" si="10">SUM(C6:C17)</f>
        <v>5240760406.79</v>
      </c>
      <c r="D18" s="38">
        <f>SUM(D6:D17)</f>
        <v>6355</v>
      </c>
      <c r="E18" s="39">
        <f t="shared" si="10"/>
        <v>5356107213.3700008</v>
      </c>
      <c r="F18" s="38">
        <f t="shared" si="10"/>
        <v>7348</v>
      </c>
      <c r="G18" s="39">
        <f>SUM(G6:G17)</f>
        <v>-115346806.5800001</v>
      </c>
      <c r="I18" s="38">
        <f>SUM(I6:I17)</f>
        <v>343659</v>
      </c>
      <c r="J18" s="39">
        <f>SUM(J6:J17)</f>
        <v>1252859791560.5901</v>
      </c>
    </row>
    <row r="19" spans="1:10" s="36" customFormat="1" ht="14.5" x14ac:dyDescent="0.35">
      <c r="A19" s="33"/>
      <c r="B19" s="34"/>
      <c r="C19" s="35"/>
      <c r="D19" s="34"/>
      <c r="E19" s="35"/>
      <c r="F19" s="34"/>
      <c r="G19" s="35"/>
      <c r="I19" s="34"/>
      <c r="J19" s="35"/>
    </row>
    <row r="20" spans="1:10" s="36" customFormat="1" ht="14.5" x14ac:dyDescent="0.35">
      <c r="A20" s="33"/>
      <c r="B20" s="34"/>
      <c r="C20" s="35"/>
      <c r="D20" s="34"/>
      <c r="E20" s="35"/>
      <c r="F20" s="34"/>
      <c r="G20" s="35"/>
      <c r="I20" s="34"/>
      <c r="J20" s="35"/>
    </row>
    <row r="21" spans="1:10" s="36" customFormat="1" ht="14.5" x14ac:dyDescent="0.35">
      <c r="A21" s="33"/>
      <c r="B21" s="34"/>
      <c r="C21" s="35"/>
      <c r="D21" s="34"/>
      <c r="E21" s="35"/>
      <c r="F21" s="34"/>
      <c r="G21" s="35"/>
      <c r="I21" s="34"/>
      <c r="J21" s="35"/>
    </row>
    <row r="22" spans="1:10" s="36" customFormat="1" ht="14.5" x14ac:dyDescent="0.35">
      <c r="A22" s="33"/>
      <c r="B22" s="34"/>
      <c r="C22" s="35"/>
      <c r="D22" s="34"/>
      <c r="E22" s="35"/>
      <c r="F22" s="34"/>
      <c r="G22" s="35"/>
      <c r="I22" s="34"/>
      <c r="J22" s="35"/>
    </row>
  </sheetData>
  <mergeCells count="6">
    <mergeCell ref="A1:J1"/>
    <mergeCell ref="A2:J2"/>
    <mergeCell ref="B4:C4"/>
    <mergeCell ref="D4:E4"/>
    <mergeCell ref="F4:G4"/>
    <mergeCell ref="I4:J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22"/>
  <sheetViews>
    <sheetView zoomScaleNormal="100" workbookViewId="0">
      <selection sqref="A1:J1"/>
    </sheetView>
  </sheetViews>
  <sheetFormatPr defaultColWidth="9.1796875" defaultRowHeight="13" x14ac:dyDescent="0.3"/>
  <cols>
    <col min="1" max="1" width="9.54296875" style="24" customWidth="1"/>
    <col min="2" max="2" width="9.26953125" style="22" customWidth="1"/>
    <col min="3" max="3" width="18.81640625" style="25" customWidth="1"/>
    <col min="4" max="4" width="9.26953125" style="22" customWidth="1"/>
    <col min="5" max="5" width="18.81640625" style="25" customWidth="1"/>
    <col min="6" max="6" width="9.26953125" style="22" customWidth="1"/>
    <col min="7" max="7" width="18.81640625" style="25" customWidth="1"/>
    <col min="8" max="8" width="6.26953125" style="23" customWidth="1"/>
    <col min="9" max="9" width="9.1796875" style="22" customWidth="1"/>
    <col min="10" max="10" width="18.81640625" style="25" customWidth="1"/>
    <col min="11" max="16384" width="9.1796875" style="23"/>
  </cols>
  <sheetData>
    <row r="1" spans="1:10" ht="28.5" customHeight="1" x14ac:dyDescent="0.45">
      <c r="A1" s="52" t="s">
        <v>28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20.25" customHeight="1" x14ac:dyDescent="0.45">
      <c r="A2" s="49" t="s">
        <v>35</v>
      </c>
      <c r="B2" s="49"/>
      <c r="C2" s="49"/>
      <c r="D2" s="49"/>
      <c r="E2" s="49"/>
      <c r="F2" s="49"/>
      <c r="G2" s="49"/>
      <c r="H2" s="49"/>
      <c r="I2" s="49"/>
      <c r="J2" s="49"/>
    </row>
    <row r="4" spans="1:10" s="29" customFormat="1" ht="14.25" customHeight="1" x14ac:dyDescent="0.35">
      <c r="A4" s="28"/>
      <c r="B4" s="50" t="s">
        <v>24</v>
      </c>
      <c r="C4" s="50"/>
      <c r="D4" s="50" t="s">
        <v>23</v>
      </c>
      <c r="E4" s="50"/>
      <c r="F4" s="50" t="s">
        <v>22</v>
      </c>
      <c r="G4" s="50"/>
      <c r="I4" s="50" t="s">
        <v>25</v>
      </c>
      <c r="J4" s="50"/>
    </row>
    <row r="5" spans="1:10" s="29" customFormat="1" ht="14.25" customHeight="1" x14ac:dyDescent="0.35">
      <c r="A5" s="30" t="s">
        <v>27</v>
      </c>
      <c r="B5" s="31" t="s">
        <v>21</v>
      </c>
      <c r="C5" s="32" t="s">
        <v>26</v>
      </c>
      <c r="D5" s="31" t="s">
        <v>21</v>
      </c>
      <c r="E5" s="32" t="s">
        <v>26</v>
      </c>
      <c r="F5" s="31" t="s">
        <v>21</v>
      </c>
      <c r="G5" s="32" t="s">
        <v>26</v>
      </c>
      <c r="I5" s="31" t="s">
        <v>21</v>
      </c>
      <c r="J5" s="32" t="s">
        <v>26</v>
      </c>
    </row>
    <row r="6" spans="1:10" s="36" customFormat="1" ht="14.25" customHeight="1" x14ac:dyDescent="0.35">
      <c r="A6" s="33">
        <v>43466</v>
      </c>
      <c r="B6" s="34">
        <v>1788</v>
      </c>
      <c r="C6" s="35">
        <v>804133227.83000004</v>
      </c>
      <c r="D6" s="34">
        <v>524</v>
      </c>
      <c r="E6" s="35">
        <v>821095537.6500001</v>
      </c>
      <c r="F6" s="34">
        <f t="shared" ref="F6:G11" si="0">B6-D6</f>
        <v>1264</v>
      </c>
      <c r="G6" s="35">
        <f t="shared" si="0"/>
        <v>-16962309.820000052</v>
      </c>
      <c r="I6" s="34">
        <v>27150</v>
      </c>
      <c r="J6" s="35">
        <v>104968276516.35001</v>
      </c>
    </row>
    <row r="7" spans="1:10" s="36" customFormat="1" ht="14.25" customHeight="1" x14ac:dyDescent="0.35">
      <c r="A7" s="33">
        <v>43497</v>
      </c>
      <c r="B7" s="34">
        <v>1652</v>
      </c>
      <c r="C7" s="35">
        <v>605906849.70000005</v>
      </c>
      <c r="D7" s="34">
        <v>535</v>
      </c>
      <c r="E7" s="35">
        <v>571348889.11000001</v>
      </c>
      <c r="F7" s="34">
        <f t="shared" si="0"/>
        <v>1117</v>
      </c>
      <c r="G7" s="35">
        <f t="shared" si="0"/>
        <v>34557960.590000033</v>
      </c>
      <c r="I7" s="34">
        <v>26895</v>
      </c>
      <c r="J7" s="35">
        <v>96549167030.899994</v>
      </c>
    </row>
    <row r="8" spans="1:10" s="36" customFormat="1" ht="14.25" customHeight="1" x14ac:dyDescent="0.35">
      <c r="A8" s="33">
        <v>43525</v>
      </c>
      <c r="B8" s="34">
        <v>1688</v>
      </c>
      <c r="C8" s="35">
        <v>464520368.58999997</v>
      </c>
      <c r="D8" s="34">
        <v>482</v>
      </c>
      <c r="E8" s="35">
        <v>512807840.70000005</v>
      </c>
      <c r="F8" s="34">
        <f t="shared" si="0"/>
        <v>1206</v>
      </c>
      <c r="G8" s="35">
        <f t="shared" si="0"/>
        <v>-48287472.110000074</v>
      </c>
      <c r="I8" s="34">
        <v>28273</v>
      </c>
      <c r="J8" s="35">
        <v>112242287110.06</v>
      </c>
    </row>
    <row r="9" spans="1:10" s="36" customFormat="1" ht="14.25" customHeight="1" x14ac:dyDescent="0.35">
      <c r="A9" s="33">
        <v>43556</v>
      </c>
      <c r="B9" s="34">
        <v>1632</v>
      </c>
      <c r="C9" s="35">
        <v>503665090.97000003</v>
      </c>
      <c r="D9" s="34">
        <v>496</v>
      </c>
      <c r="E9" s="35">
        <v>562147085.34000003</v>
      </c>
      <c r="F9" s="34">
        <f t="shared" si="0"/>
        <v>1136</v>
      </c>
      <c r="G9" s="35">
        <f t="shared" si="0"/>
        <v>-58481994.370000005</v>
      </c>
      <c r="I9" s="34">
        <v>27906</v>
      </c>
      <c r="J9" s="35">
        <v>103376662848.79001</v>
      </c>
    </row>
    <row r="10" spans="1:10" s="36" customFormat="1" ht="14.25" customHeight="1" x14ac:dyDescent="0.35">
      <c r="A10" s="33">
        <v>43586</v>
      </c>
      <c r="B10" s="34">
        <v>1503</v>
      </c>
      <c r="C10" s="35">
        <v>594094453.14999998</v>
      </c>
      <c r="D10" s="34">
        <v>515</v>
      </c>
      <c r="E10" s="35">
        <v>540209340.77999997</v>
      </c>
      <c r="F10" s="34">
        <f t="shared" si="0"/>
        <v>988</v>
      </c>
      <c r="G10" s="35">
        <f t="shared" si="0"/>
        <v>53885112.370000005</v>
      </c>
      <c r="I10" s="34">
        <v>28802</v>
      </c>
      <c r="J10" s="35">
        <v>93904503611.490005</v>
      </c>
    </row>
    <row r="11" spans="1:10" s="36" customFormat="1" ht="14.5" x14ac:dyDescent="0.35">
      <c r="A11" s="33">
        <v>43617</v>
      </c>
      <c r="B11" s="34">
        <v>1268</v>
      </c>
      <c r="C11" s="35">
        <v>477109547.39999998</v>
      </c>
      <c r="D11" s="34">
        <v>522</v>
      </c>
      <c r="E11" s="35">
        <v>522028347.81999999</v>
      </c>
      <c r="F11" s="34">
        <f t="shared" si="0"/>
        <v>746</v>
      </c>
      <c r="G11" s="35">
        <f t="shared" si="0"/>
        <v>-44918800.420000017</v>
      </c>
      <c r="I11" s="34">
        <v>27106</v>
      </c>
      <c r="J11" s="35">
        <v>91707931931.140015</v>
      </c>
    </row>
    <row r="12" spans="1:10" s="36" customFormat="1" ht="14.5" x14ac:dyDescent="0.35">
      <c r="A12" s="33">
        <v>43647</v>
      </c>
      <c r="B12" s="34">
        <v>1428</v>
      </c>
      <c r="C12" s="35">
        <v>567189455.10000002</v>
      </c>
      <c r="D12" s="34">
        <v>553</v>
      </c>
      <c r="E12" s="35">
        <v>497456619.05999994</v>
      </c>
      <c r="F12" s="34">
        <v>875</v>
      </c>
      <c r="G12" s="35">
        <v>69732836.040000081</v>
      </c>
      <c r="I12" s="34">
        <v>30878</v>
      </c>
      <c r="J12" s="35">
        <v>99797109913.230011</v>
      </c>
    </row>
    <row r="13" spans="1:10" s="36" customFormat="1" ht="14.5" x14ac:dyDescent="0.35">
      <c r="A13" s="33">
        <v>43678</v>
      </c>
      <c r="B13" s="34">
        <v>1364</v>
      </c>
      <c r="C13" s="35">
        <v>644658940.88</v>
      </c>
      <c r="D13" s="34">
        <v>544</v>
      </c>
      <c r="E13" s="35">
        <v>651840397.50999987</v>
      </c>
      <c r="F13" s="34">
        <v>820</v>
      </c>
      <c r="G13" s="35">
        <v>-7181456.629999876</v>
      </c>
      <c r="I13" s="34">
        <v>29550</v>
      </c>
      <c r="J13" s="35">
        <v>102771812387.42999</v>
      </c>
    </row>
    <row r="14" spans="1:10" s="36" customFormat="1" ht="14.5" x14ac:dyDescent="0.35">
      <c r="A14" s="33">
        <v>43709</v>
      </c>
      <c r="B14" s="34">
        <v>1300</v>
      </c>
      <c r="C14" s="35">
        <v>702093801.92000008</v>
      </c>
      <c r="D14" s="34">
        <v>514</v>
      </c>
      <c r="E14" s="35">
        <v>725485722.63999999</v>
      </c>
      <c r="F14" s="34">
        <v>786</v>
      </c>
      <c r="G14" s="35">
        <v>-23391920.719999909</v>
      </c>
      <c r="I14" s="34">
        <v>27490</v>
      </c>
      <c r="J14" s="35">
        <v>97849686003.710007</v>
      </c>
    </row>
    <row r="15" spans="1:10" s="36" customFormat="1" ht="14.5" x14ac:dyDescent="0.35">
      <c r="A15" s="33">
        <v>43739</v>
      </c>
      <c r="B15" s="34">
        <v>1316</v>
      </c>
      <c r="C15" s="35">
        <v>463670884.23000002</v>
      </c>
      <c r="D15" s="34">
        <v>579</v>
      </c>
      <c r="E15" s="35">
        <v>548560100.45000005</v>
      </c>
      <c r="F15" s="34">
        <v>737</v>
      </c>
      <c r="G15" s="35">
        <v>-84889216.220000029</v>
      </c>
      <c r="I15" s="34">
        <v>32976</v>
      </c>
      <c r="J15" s="35">
        <v>112374394665.77</v>
      </c>
    </row>
    <row r="16" spans="1:10" s="36" customFormat="1" ht="14.5" x14ac:dyDescent="0.35">
      <c r="A16" s="33">
        <v>43770</v>
      </c>
      <c r="B16" s="34">
        <v>1225</v>
      </c>
      <c r="C16" s="35">
        <v>610891940.36000001</v>
      </c>
      <c r="D16" s="34">
        <v>554</v>
      </c>
      <c r="E16" s="35">
        <v>455299071.32000005</v>
      </c>
      <c r="F16" s="34">
        <v>671</v>
      </c>
      <c r="G16" s="35">
        <v>155592869.03999996</v>
      </c>
      <c r="I16" s="34">
        <v>30901</v>
      </c>
      <c r="J16" s="35">
        <v>107963369728.42</v>
      </c>
    </row>
    <row r="17" spans="1:10" s="36" customFormat="1" ht="14.5" x14ac:dyDescent="0.35">
      <c r="A17" s="33">
        <v>43800</v>
      </c>
      <c r="B17" s="34">
        <v>1166</v>
      </c>
      <c r="C17" s="35">
        <v>446739020.54999995</v>
      </c>
      <c r="D17" s="34">
        <v>550</v>
      </c>
      <c r="E17" s="35">
        <v>410493298.49000001</v>
      </c>
      <c r="F17" s="34">
        <v>616</v>
      </c>
      <c r="G17" s="35">
        <v>36245722.059999943</v>
      </c>
      <c r="I17" s="34">
        <v>29923</v>
      </c>
      <c r="J17" s="35">
        <v>105156887408.31</v>
      </c>
    </row>
    <row r="18" spans="1:10" s="36" customFormat="1" ht="14.5" x14ac:dyDescent="0.35">
      <c r="A18" s="37" t="s">
        <v>33</v>
      </c>
      <c r="B18" s="38">
        <f t="shared" ref="B18:G18" si="1">SUM(B6:B17)</f>
        <v>17330</v>
      </c>
      <c r="C18" s="39">
        <f t="shared" si="1"/>
        <v>6884673580.6800003</v>
      </c>
      <c r="D18" s="38">
        <f t="shared" si="1"/>
        <v>6368</v>
      </c>
      <c r="E18" s="39">
        <f t="shared" si="1"/>
        <v>6818772250.8699999</v>
      </c>
      <c r="F18" s="38">
        <f t="shared" si="1"/>
        <v>10962</v>
      </c>
      <c r="G18" s="39">
        <f t="shared" si="1"/>
        <v>65901329.810000062</v>
      </c>
      <c r="I18" s="38">
        <f>SUM(I6:I17)</f>
        <v>347850</v>
      </c>
      <c r="J18" s="39">
        <f>SUM(J6:J17)</f>
        <v>1228662089155.5999</v>
      </c>
    </row>
    <row r="19" spans="1:10" s="36" customFormat="1" ht="14.5" x14ac:dyDescent="0.35">
      <c r="A19" s="33"/>
      <c r="B19" s="34"/>
      <c r="C19" s="35"/>
      <c r="D19" s="34"/>
      <c r="E19" s="35"/>
      <c r="F19" s="34"/>
      <c r="G19" s="35"/>
      <c r="I19" s="34"/>
      <c r="J19" s="35"/>
    </row>
    <row r="20" spans="1:10" s="36" customFormat="1" ht="14.5" x14ac:dyDescent="0.35">
      <c r="A20" s="33"/>
      <c r="B20" s="34"/>
      <c r="C20" s="35"/>
      <c r="D20" s="34"/>
      <c r="E20" s="35"/>
      <c r="F20" s="34"/>
      <c r="G20" s="35"/>
      <c r="I20" s="34"/>
      <c r="J20" s="35"/>
    </row>
    <row r="21" spans="1:10" s="36" customFormat="1" ht="14.5" x14ac:dyDescent="0.35">
      <c r="A21" s="33"/>
      <c r="B21" s="34"/>
      <c r="C21" s="35"/>
      <c r="D21" s="34"/>
      <c r="E21" s="35"/>
      <c r="F21" s="34"/>
      <c r="G21" s="35"/>
      <c r="I21" s="34"/>
      <c r="J21" s="35"/>
    </row>
    <row r="22" spans="1:10" s="36" customFormat="1" ht="14.5" x14ac:dyDescent="0.35">
      <c r="A22" s="33"/>
      <c r="B22" s="34"/>
      <c r="C22" s="35"/>
      <c r="D22" s="34"/>
      <c r="E22" s="35"/>
      <c r="F22" s="34"/>
      <c r="G22" s="35"/>
      <c r="I22" s="34"/>
      <c r="J22" s="35"/>
    </row>
  </sheetData>
  <mergeCells count="6">
    <mergeCell ref="A1:J1"/>
    <mergeCell ref="A2:J2"/>
    <mergeCell ref="B4:C4"/>
    <mergeCell ref="D4:E4"/>
    <mergeCell ref="F4:G4"/>
    <mergeCell ref="I4:J4"/>
  </mergeCells>
  <pageMargins left="0.7" right="0.7" top="0.75" bottom="0.75" header="0.3" footer="0.3"/>
  <pageSetup scale="5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22"/>
  <sheetViews>
    <sheetView zoomScaleNormal="100" workbookViewId="0">
      <selection sqref="A1:J1"/>
    </sheetView>
  </sheetViews>
  <sheetFormatPr defaultColWidth="9.1796875" defaultRowHeight="13" x14ac:dyDescent="0.3"/>
  <cols>
    <col min="1" max="1" width="9.54296875" style="24" customWidth="1"/>
    <col min="2" max="2" width="9.26953125" style="22" customWidth="1"/>
    <col min="3" max="3" width="18.81640625" style="25" customWidth="1"/>
    <col min="4" max="4" width="9.26953125" style="22" customWidth="1"/>
    <col min="5" max="5" width="18.81640625" style="25" customWidth="1"/>
    <col min="6" max="6" width="9.26953125" style="22" customWidth="1"/>
    <col min="7" max="7" width="18.81640625" style="25" customWidth="1"/>
    <col min="8" max="8" width="6.26953125" style="23" customWidth="1"/>
    <col min="9" max="9" width="9.1796875" style="22" customWidth="1"/>
    <col min="10" max="10" width="18.81640625" style="25" customWidth="1"/>
    <col min="11" max="11" width="5.54296875" style="23" customWidth="1"/>
    <col min="12" max="16384" width="9.1796875" style="23"/>
  </cols>
  <sheetData>
    <row r="1" spans="1:11" ht="28.5" customHeight="1" x14ac:dyDescent="0.6">
      <c r="A1" s="52" t="s">
        <v>28</v>
      </c>
      <c r="B1" s="52"/>
      <c r="C1" s="52"/>
      <c r="D1" s="52"/>
      <c r="E1" s="52"/>
      <c r="F1" s="52"/>
      <c r="G1" s="52"/>
      <c r="H1" s="52"/>
      <c r="I1" s="52"/>
      <c r="J1" s="52"/>
      <c r="K1" s="26"/>
    </row>
    <row r="2" spans="1:11" ht="20.25" customHeight="1" x14ac:dyDescent="0.45">
      <c r="A2" s="49" t="s">
        <v>34</v>
      </c>
      <c r="B2" s="53"/>
      <c r="C2" s="53"/>
      <c r="D2" s="53"/>
      <c r="E2" s="53"/>
      <c r="F2" s="53"/>
      <c r="G2" s="53"/>
      <c r="H2" s="53"/>
      <c r="I2" s="53"/>
      <c r="J2" s="53"/>
      <c r="K2" s="27"/>
    </row>
    <row r="4" spans="1:11" s="29" customFormat="1" ht="14.25" customHeight="1" x14ac:dyDescent="0.35">
      <c r="A4" s="28"/>
      <c r="B4" s="50" t="s">
        <v>24</v>
      </c>
      <c r="C4" s="50"/>
      <c r="D4" s="50" t="s">
        <v>23</v>
      </c>
      <c r="E4" s="50"/>
      <c r="F4" s="50" t="s">
        <v>22</v>
      </c>
      <c r="G4" s="50"/>
      <c r="I4" s="50" t="s">
        <v>25</v>
      </c>
      <c r="J4" s="50"/>
    </row>
    <row r="5" spans="1:11" s="29" customFormat="1" ht="14.25" customHeight="1" x14ac:dyDescent="0.35">
      <c r="A5" s="30" t="s">
        <v>27</v>
      </c>
      <c r="B5" s="31" t="s">
        <v>21</v>
      </c>
      <c r="C5" s="32" t="s">
        <v>26</v>
      </c>
      <c r="D5" s="31" t="s">
        <v>21</v>
      </c>
      <c r="E5" s="32" t="s">
        <v>26</v>
      </c>
      <c r="F5" s="31" t="s">
        <v>21</v>
      </c>
      <c r="G5" s="32" t="s">
        <v>26</v>
      </c>
      <c r="I5" s="31" t="s">
        <v>21</v>
      </c>
      <c r="J5" s="32" t="s">
        <v>26</v>
      </c>
    </row>
    <row r="6" spans="1:11" s="36" customFormat="1" ht="14.25" customHeight="1" x14ac:dyDescent="0.35">
      <c r="A6" s="33">
        <v>43101</v>
      </c>
      <c r="B6" s="34">
        <v>1559</v>
      </c>
      <c r="C6" s="35">
        <v>375228037.14999998</v>
      </c>
      <c r="D6" s="34">
        <v>554</v>
      </c>
      <c r="E6" s="35">
        <v>446098519.17000002</v>
      </c>
      <c r="F6" s="34">
        <f t="shared" ref="F6:G17" si="0">B6-D6</f>
        <v>1005</v>
      </c>
      <c r="G6" s="35">
        <f t="shared" si="0"/>
        <v>-70870482.020000041</v>
      </c>
      <c r="I6" s="34">
        <v>27232</v>
      </c>
      <c r="J6" s="35">
        <v>94236137802.400009</v>
      </c>
    </row>
    <row r="7" spans="1:11" s="36" customFormat="1" ht="14.25" customHeight="1" x14ac:dyDescent="0.35">
      <c r="A7" s="33">
        <v>43132</v>
      </c>
      <c r="B7" s="34">
        <v>1292</v>
      </c>
      <c r="C7" s="35">
        <v>332302670.04000002</v>
      </c>
      <c r="D7" s="34">
        <v>547</v>
      </c>
      <c r="E7" s="35">
        <v>281754175.81</v>
      </c>
      <c r="F7" s="34">
        <f t="shared" si="0"/>
        <v>745</v>
      </c>
      <c r="G7" s="35">
        <f t="shared" si="0"/>
        <v>50548494.230000019</v>
      </c>
      <c r="I7" s="34">
        <v>26845</v>
      </c>
      <c r="J7" s="35">
        <v>99956450703.339996</v>
      </c>
    </row>
    <row r="8" spans="1:11" s="36" customFormat="1" ht="14.25" customHeight="1" x14ac:dyDescent="0.35">
      <c r="A8" s="33">
        <v>43160</v>
      </c>
      <c r="B8" s="34">
        <v>1603</v>
      </c>
      <c r="C8" s="35">
        <v>417359064.25</v>
      </c>
      <c r="D8" s="34">
        <v>532</v>
      </c>
      <c r="E8" s="35">
        <v>380376532.98000002</v>
      </c>
      <c r="F8" s="34">
        <f t="shared" si="0"/>
        <v>1071</v>
      </c>
      <c r="G8" s="35">
        <f t="shared" si="0"/>
        <v>36982531.269999981</v>
      </c>
      <c r="I8" s="34">
        <v>28305</v>
      </c>
      <c r="J8" s="35">
        <v>107605156433.22</v>
      </c>
    </row>
    <row r="9" spans="1:11" s="36" customFormat="1" ht="14.25" customHeight="1" x14ac:dyDescent="0.35">
      <c r="A9" s="33">
        <v>43191</v>
      </c>
      <c r="B9" s="34">
        <v>1790</v>
      </c>
      <c r="C9" s="35">
        <v>445173348.5</v>
      </c>
      <c r="D9" s="34">
        <v>527</v>
      </c>
      <c r="E9" s="35">
        <v>479646383.10000002</v>
      </c>
      <c r="F9" s="34">
        <f t="shared" si="0"/>
        <v>1263</v>
      </c>
      <c r="G9" s="35">
        <f t="shared" si="0"/>
        <v>-34473034.600000024</v>
      </c>
      <c r="I9" s="34">
        <v>27664</v>
      </c>
      <c r="J9" s="35">
        <v>105054247484.05</v>
      </c>
    </row>
    <row r="10" spans="1:11" s="36" customFormat="1" ht="14.25" customHeight="1" x14ac:dyDescent="0.35">
      <c r="A10" s="33">
        <v>43221</v>
      </c>
      <c r="B10" s="34">
        <v>1711</v>
      </c>
      <c r="C10" s="35">
        <v>420579081.93000001</v>
      </c>
      <c r="D10" s="34">
        <v>601</v>
      </c>
      <c r="E10" s="35">
        <v>431768504.68000001</v>
      </c>
      <c r="F10" s="34">
        <f t="shared" si="0"/>
        <v>1110</v>
      </c>
      <c r="G10" s="35">
        <f t="shared" si="0"/>
        <v>-11189422.75</v>
      </c>
      <c r="I10" s="34">
        <v>30077</v>
      </c>
      <c r="J10" s="35">
        <v>93776504088.860001</v>
      </c>
    </row>
    <row r="11" spans="1:11" s="36" customFormat="1" ht="14.5" x14ac:dyDescent="0.35">
      <c r="A11" s="33">
        <v>43252</v>
      </c>
      <c r="B11" s="34">
        <v>1877</v>
      </c>
      <c r="C11" s="35">
        <v>420056042.96999997</v>
      </c>
      <c r="D11" s="34">
        <v>592</v>
      </c>
      <c r="E11" s="35">
        <v>450433657.26999998</v>
      </c>
      <c r="F11" s="34">
        <f t="shared" si="0"/>
        <v>1285</v>
      </c>
      <c r="G11" s="35">
        <f t="shared" si="0"/>
        <v>-30377614.300000012</v>
      </c>
      <c r="I11" s="34">
        <v>29458</v>
      </c>
      <c r="J11" s="35">
        <v>104474478725.07001</v>
      </c>
    </row>
    <row r="12" spans="1:11" s="36" customFormat="1" ht="14.5" x14ac:dyDescent="0.35">
      <c r="A12" s="33">
        <v>43282</v>
      </c>
      <c r="B12" s="34">
        <v>1750</v>
      </c>
      <c r="C12" s="35">
        <v>473993033.19999999</v>
      </c>
      <c r="D12" s="34">
        <v>617</v>
      </c>
      <c r="E12" s="35">
        <v>395096889.47000003</v>
      </c>
      <c r="F12" s="34">
        <f t="shared" si="0"/>
        <v>1133</v>
      </c>
      <c r="G12" s="35">
        <f t="shared" si="0"/>
        <v>78896143.729999959</v>
      </c>
      <c r="I12" s="34">
        <v>30560</v>
      </c>
      <c r="J12" s="35">
        <v>110744476574.92</v>
      </c>
    </row>
    <row r="13" spans="1:11" s="36" customFormat="1" ht="14.5" x14ac:dyDescent="0.35">
      <c r="A13" s="33">
        <v>43313</v>
      </c>
      <c r="B13" s="34">
        <v>1711</v>
      </c>
      <c r="C13" s="35">
        <v>420579081.93000001</v>
      </c>
      <c r="D13" s="34">
        <v>601</v>
      </c>
      <c r="E13" s="35">
        <v>431768504.68000001</v>
      </c>
      <c r="F13" s="34">
        <f t="shared" si="0"/>
        <v>1110</v>
      </c>
      <c r="G13" s="35">
        <f t="shared" si="0"/>
        <v>-11189422.75</v>
      </c>
      <c r="I13" s="34">
        <v>31732</v>
      </c>
      <c r="J13" s="35">
        <v>116246202902.57001</v>
      </c>
    </row>
    <row r="14" spans="1:11" s="36" customFormat="1" ht="14.5" x14ac:dyDescent="0.35">
      <c r="A14" s="33">
        <v>43344</v>
      </c>
      <c r="B14" s="34">
        <v>1692</v>
      </c>
      <c r="C14" s="35">
        <v>663830381.85000002</v>
      </c>
      <c r="D14" s="34">
        <v>600</v>
      </c>
      <c r="E14" s="35">
        <v>715837537.00999999</v>
      </c>
      <c r="F14" s="34">
        <f t="shared" si="0"/>
        <v>1092</v>
      </c>
      <c r="G14" s="35">
        <f t="shared" si="0"/>
        <v>-52007155.159999967</v>
      </c>
      <c r="I14" s="34">
        <v>27963</v>
      </c>
      <c r="J14" s="35">
        <v>102371765474.78</v>
      </c>
    </row>
    <row r="15" spans="1:11" s="36" customFormat="1" ht="14.5" x14ac:dyDescent="0.35">
      <c r="A15" s="33">
        <v>43374</v>
      </c>
      <c r="B15" s="34">
        <v>1827</v>
      </c>
      <c r="C15" s="35">
        <v>604269775.72000003</v>
      </c>
      <c r="D15" s="34">
        <v>665</v>
      </c>
      <c r="E15" s="35">
        <v>620695559.05999994</v>
      </c>
      <c r="F15" s="34">
        <f t="shared" si="0"/>
        <v>1162</v>
      </c>
      <c r="G15" s="35">
        <f t="shared" si="0"/>
        <v>-16425783.339999914</v>
      </c>
      <c r="I15" s="34">
        <v>32059</v>
      </c>
      <c r="J15" s="35">
        <v>118347513179.14999</v>
      </c>
    </row>
    <row r="16" spans="1:11" s="36" customFormat="1" ht="14.5" x14ac:dyDescent="0.35">
      <c r="A16" s="33">
        <v>43405</v>
      </c>
      <c r="B16" s="34">
        <v>1795</v>
      </c>
      <c r="C16" s="35">
        <v>615376707.39999998</v>
      </c>
      <c r="D16" s="34">
        <v>596</v>
      </c>
      <c r="E16" s="35">
        <v>550456194.69000006</v>
      </c>
      <c r="F16" s="34">
        <f t="shared" si="0"/>
        <v>1199</v>
      </c>
      <c r="G16" s="35">
        <f t="shared" si="0"/>
        <v>64920512.709999919</v>
      </c>
      <c r="I16" s="34">
        <v>30336</v>
      </c>
      <c r="J16" s="35">
        <v>109601808872.27</v>
      </c>
    </row>
    <row r="17" spans="1:10" s="36" customFormat="1" ht="14.5" x14ac:dyDescent="0.35">
      <c r="A17" s="33">
        <v>43435</v>
      </c>
      <c r="B17" s="34">
        <v>1401</v>
      </c>
      <c r="C17" s="35">
        <v>535119048.63999999</v>
      </c>
      <c r="D17" s="34">
        <v>510</v>
      </c>
      <c r="E17" s="35">
        <v>532061515.72000003</v>
      </c>
      <c r="F17" s="34">
        <f t="shared" si="0"/>
        <v>891</v>
      </c>
      <c r="G17" s="35">
        <f t="shared" si="0"/>
        <v>3057532.9199999571</v>
      </c>
      <c r="I17" s="34">
        <v>26389</v>
      </c>
      <c r="J17" s="35">
        <v>109943770699.90999</v>
      </c>
    </row>
    <row r="18" spans="1:10" s="36" customFormat="1" ht="14.5" x14ac:dyDescent="0.35">
      <c r="A18" s="37" t="s">
        <v>33</v>
      </c>
      <c r="B18" s="38">
        <f t="shared" ref="B18:G18" si="1">SUM(B6:B17)</f>
        <v>20008</v>
      </c>
      <c r="C18" s="39">
        <f t="shared" si="1"/>
        <v>5723866273.5799999</v>
      </c>
      <c r="D18" s="38">
        <f t="shared" si="1"/>
        <v>6942</v>
      </c>
      <c r="E18" s="39">
        <f t="shared" si="1"/>
        <v>5715993973.6400003</v>
      </c>
      <c r="F18" s="38">
        <f t="shared" si="1"/>
        <v>13066</v>
      </c>
      <c r="G18" s="39">
        <f t="shared" si="1"/>
        <v>7872299.9399998784</v>
      </c>
      <c r="I18" s="38">
        <f>SUM(I6:I17)</f>
        <v>348620</v>
      </c>
      <c r="J18" s="39">
        <f>SUM(J6:J17)</f>
        <v>1272358512940.5398</v>
      </c>
    </row>
    <row r="19" spans="1:10" s="36" customFormat="1" ht="14.5" x14ac:dyDescent="0.35">
      <c r="A19" s="33"/>
      <c r="B19" s="34"/>
      <c r="C19" s="35"/>
      <c r="D19" s="34"/>
      <c r="E19" s="35"/>
      <c r="F19" s="34"/>
      <c r="G19" s="35"/>
      <c r="I19" s="34"/>
      <c r="J19" s="35"/>
    </row>
    <row r="20" spans="1:10" s="36" customFormat="1" ht="14.5" x14ac:dyDescent="0.35">
      <c r="A20" s="33"/>
      <c r="B20" s="34"/>
      <c r="C20" s="35"/>
      <c r="D20" s="34"/>
      <c r="E20" s="35"/>
      <c r="F20" s="34"/>
      <c r="G20" s="35"/>
      <c r="I20" s="34"/>
      <c r="J20" s="35"/>
    </row>
    <row r="21" spans="1:10" s="36" customFormat="1" ht="14.5" x14ac:dyDescent="0.35">
      <c r="A21" s="33"/>
      <c r="B21" s="34"/>
      <c r="C21" s="35"/>
      <c r="D21" s="34"/>
      <c r="E21" s="35"/>
      <c r="F21" s="34"/>
      <c r="G21" s="35"/>
      <c r="I21" s="34"/>
      <c r="J21" s="35"/>
    </row>
    <row r="22" spans="1:10" s="36" customFormat="1" ht="14.5" x14ac:dyDescent="0.35">
      <c r="A22" s="33"/>
      <c r="B22" s="34"/>
      <c r="C22" s="35"/>
      <c r="D22" s="34"/>
      <c r="E22" s="35"/>
      <c r="F22" s="34"/>
      <c r="G22" s="35"/>
      <c r="I22" s="34"/>
      <c r="J22" s="35"/>
    </row>
  </sheetData>
  <mergeCells count="6">
    <mergeCell ref="A1:J1"/>
    <mergeCell ref="A2:J2"/>
    <mergeCell ref="B4:C4"/>
    <mergeCell ref="D4:E4"/>
    <mergeCell ref="F4:G4"/>
    <mergeCell ref="I4:J4"/>
  </mergeCells>
  <pageMargins left="0.7" right="0.7" top="0.75" bottom="0.75" header="0.3" footer="0.3"/>
  <pageSetup scale="53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22"/>
  <sheetViews>
    <sheetView zoomScaleNormal="100" workbookViewId="0">
      <selection sqref="A1:J1"/>
    </sheetView>
  </sheetViews>
  <sheetFormatPr defaultColWidth="9.1796875" defaultRowHeight="13" x14ac:dyDescent="0.3"/>
  <cols>
    <col min="1" max="1" width="9.54296875" style="24" customWidth="1"/>
    <col min="2" max="2" width="9.26953125" style="22" customWidth="1"/>
    <col min="3" max="3" width="18.81640625" style="25" customWidth="1"/>
    <col min="4" max="4" width="9.26953125" style="22" customWidth="1"/>
    <col min="5" max="5" width="18.81640625" style="25" customWidth="1"/>
    <col min="6" max="6" width="9.26953125" style="22" customWidth="1"/>
    <col min="7" max="7" width="18.81640625" style="25" customWidth="1"/>
    <col min="8" max="8" width="6.26953125" style="23" customWidth="1"/>
    <col min="9" max="9" width="9.1796875" style="22" customWidth="1"/>
    <col min="10" max="10" width="18.81640625" style="25" customWidth="1"/>
    <col min="11" max="11" width="5.54296875" style="23" customWidth="1"/>
    <col min="12" max="16384" width="9.1796875" style="23"/>
  </cols>
  <sheetData>
    <row r="1" spans="1:11" ht="28.5" customHeight="1" x14ac:dyDescent="0.6">
      <c r="A1" s="52" t="s">
        <v>28</v>
      </c>
      <c r="B1" s="52"/>
      <c r="C1" s="52"/>
      <c r="D1" s="52"/>
      <c r="E1" s="52"/>
      <c r="F1" s="52"/>
      <c r="G1" s="52"/>
      <c r="H1" s="52"/>
      <c r="I1" s="52"/>
      <c r="J1" s="52"/>
      <c r="K1" s="26"/>
    </row>
    <row r="2" spans="1:11" ht="20.25" customHeight="1" x14ac:dyDescent="0.45">
      <c r="A2" s="49" t="s">
        <v>32</v>
      </c>
      <c r="B2" s="53"/>
      <c r="C2" s="53"/>
      <c r="D2" s="53"/>
      <c r="E2" s="53"/>
      <c r="F2" s="53"/>
      <c r="G2" s="53"/>
      <c r="H2" s="53"/>
      <c r="I2" s="53"/>
      <c r="J2" s="53"/>
      <c r="K2" s="27"/>
    </row>
    <row r="4" spans="1:11" s="29" customFormat="1" ht="14.25" customHeight="1" x14ac:dyDescent="0.35">
      <c r="A4" s="28"/>
      <c r="B4" s="50" t="s">
        <v>24</v>
      </c>
      <c r="C4" s="50"/>
      <c r="D4" s="50" t="s">
        <v>23</v>
      </c>
      <c r="E4" s="50"/>
      <c r="F4" s="50" t="s">
        <v>22</v>
      </c>
      <c r="G4" s="50"/>
      <c r="I4" s="50" t="s">
        <v>25</v>
      </c>
      <c r="J4" s="50"/>
    </row>
    <row r="5" spans="1:11" s="29" customFormat="1" ht="14.25" customHeight="1" x14ac:dyDescent="0.35">
      <c r="A5" s="30" t="s">
        <v>27</v>
      </c>
      <c r="B5" s="31" t="s">
        <v>21</v>
      </c>
      <c r="C5" s="32" t="s">
        <v>26</v>
      </c>
      <c r="D5" s="31" t="s">
        <v>21</v>
      </c>
      <c r="E5" s="32" t="s">
        <v>26</v>
      </c>
      <c r="F5" s="31" t="s">
        <v>21</v>
      </c>
      <c r="G5" s="32" t="s">
        <v>26</v>
      </c>
      <c r="I5" s="31" t="s">
        <v>21</v>
      </c>
      <c r="J5" s="32" t="s">
        <v>26</v>
      </c>
    </row>
    <row r="6" spans="1:11" s="36" customFormat="1" ht="14.25" customHeight="1" x14ac:dyDescent="0.35">
      <c r="A6" s="33">
        <v>42736</v>
      </c>
      <c r="B6" s="34">
        <v>1805</v>
      </c>
      <c r="C6" s="35">
        <v>339203022.15999991</v>
      </c>
      <c r="D6" s="34">
        <v>550</v>
      </c>
      <c r="E6" s="35">
        <v>352295012.68000007</v>
      </c>
      <c r="F6" s="34">
        <f t="shared" ref="F6:G8" si="0">B6-D6</f>
        <v>1255</v>
      </c>
      <c r="G6" s="35">
        <f t="shared" si="0"/>
        <v>-13091990.52000016</v>
      </c>
      <c r="I6" s="34">
        <v>22769</v>
      </c>
      <c r="J6" s="35">
        <v>92816772439.010025</v>
      </c>
    </row>
    <row r="7" spans="1:11" s="36" customFormat="1" ht="14.25" customHeight="1" x14ac:dyDescent="0.35">
      <c r="A7" s="33">
        <v>42767</v>
      </c>
      <c r="B7" s="34">
        <v>1933</v>
      </c>
      <c r="C7" s="35">
        <v>387198402.68000013</v>
      </c>
      <c r="D7" s="34">
        <v>524</v>
      </c>
      <c r="E7" s="35">
        <v>370203090.02999997</v>
      </c>
      <c r="F7" s="34">
        <f t="shared" si="0"/>
        <v>1409</v>
      </c>
      <c r="G7" s="35">
        <f t="shared" si="0"/>
        <v>16995312.650000155</v>
      </c>
      <c r="I7" s="34">
        <v>23844</v>
      </c>
      <c r="J7" s="35">
        <v>92599162916.820023</v>
      </c>
    </row>
    <row r="8" spans="1:11" s="36" customFormat="1" ht="14.25" customHeight="1" x14ac:dyDescent="0.35">
      <c r="A8" s="33">
        <v>42795</v>
      </c>
      <c r="B8" s="34">
        <v>2169</v>
      </c>
      <c r="C8" s="35">
        <v>691077288.22000015</v>
      </c>
      <c r="D8" s="34">
        <v>617</v>
      </c>
      <c r="E8" s="35">
        <v>467264852.60999995</v>
      </c>
      <c r="F8" s="34">
        <f t="shared" si="0"/>
        <v>1552</v>
      </c>
      <c r="G8" s="35">
        <f t="shared" si="0"/>
        <v>223812435.61000019</v>
      </c>
      <c r="I8" s="34">
        <v>27049</v>
      </c>
      <c r="J8" s="35">
        <v>109084851048.36996</v>
      </c>
    </row>
    <row r="9" spans="1:11" s="36" customFormat="1" ht="14.25" customHeight="1" x14ac:dyDescent="0.35">
      <c r="A9" s="33">
        <v>42826</v>
      </c>
      <c r="B9" s="34">
        <v>1601</v>
      </c>
      <c r="C9" s="35">
        <v>454112663.83999985</v>
      </c>
      <c r="D9" s="34">
        <v>529</v>
      </c>
      <c r="E9" s="35">
        <v>378151364.44999999</v>
      </c>
      <c r="F9" s="34">
        <f t="shared" ref="F9:F12" si="1">B9-D9</f>
        <v>1072</v>
      </c>
      <c r="G9" s="35">
        <f t="shared" ref="G9:G12" si="2">C9-E9</f>
        <v>75961299.389999866</v>
      </c>
      <c r="I9" s="34">
        <v>21389</v>
      </c>
      <c r="J9" s="35">
        <v>78594909824.079941</v>
      </c>
    </row>
    <row r="10" spans="1:11" s="36" customFormat="1" ht="14.25" customHeight="1" x14ac:dyDescent="0.35">
      <c r="A10" s="33">
        <v>42856</v>
      </c>
      <c r="B10" s="34">
        <v>2015</v>
      </c>
      <c r="C10" s="35">
        <v>356284308.29999995</v>
      </c>
      <c r="D10" s="34">
        <v>624</v>
      </c>
      <c r="E10" s="35">
        <v>416473501.19000006</v>
      </c>
      <c r="F10" s="34">
        <f t="shared" si="1"/>
        <v>1391</v>
      </c>
      <c r="G10" s="35">
        <f t="shared" si="2"/>
        <v>-60189192.890000105</v>
      </c>
      <c r="I10" s="34">
        <v>27083</v>
      </c>
      <c r="J10" s="35">
        <v>106192189910.93004</v>
      </c>
    </row>
    <row r="11" spans="1:11" s="36" customFormat="1" ht="14.5" x14ac:dyDescent="0.35">
      <c r="A11" s="33">
        <v>42887</v>
      </c>
      <c r="B11" s="34">
        <v>1956</v>
      </c>
      <c r="C11" s="35">
        <v>459209369.40999997</v>
      </c>
      <c r="D11" s="34">
        <v>617</v>
      </c>
      <c r="E11" s="35">
        <v>484713437.75999999</v>
      </c>
      <c r="F11" s="34">
        <f t="shared" si="1"/>
        <v>1339</v>
      </c>
      <c r="G11" s="35">
        <f t="shared" si="2"/>
        <v>-25504068.350000024</v>
      </c>
      <c r="I11" s="34">
        <v>27018</v>
      </c>
      <c r="J11" s="35">
        <v>98460596595.550003</v>
      </c>
    </row>
    <row r="12" spans="1:11" s="36" customFormat="1" ht="14.5" x14ac:dyDescent="0.35">
      <c r="A12" s="33">
        <v>42917</v>
      </c>
      <c r="B12" s="34">
        <v>1656</v>
      </c>
      <c r="C12" s="35">
        <v>561411243.78999996</v>
      </c>
      <c r="D12" s="34">
        <v>554</v>
      </c>
      <c r="E12" s="35">
        <v>517898003.5</v>
      </c>
      <c r="F12" s="34">
        <f t="shared" si="1"/>
        <v>1102</v>
      </c>
      <c r="G12" s="35">
        <f t="shared" si="2"/>
        <v>43513240.289999962</v>
      </c>
      <c r="I12" s="34">
        <v>25242</v>
      </c>
      <c r="J12" s="35">
        <v>106691656144.02</v>
      </c>
    </row>
    <row r="13" spans="1:11" s="36" customFormat="1" ht="14.5" x14ac:dyDescent="0.35">
      <c r="A13" s="33">
        <v>42948</v>
      </c>
      <c r="B13" s="34">
        <v>1841</v>
      </c>
      <c r="C13" s="35">
        <v>468116617.50999999</v>
      </c>
      <c r="D13" s="34">
        <v>616</v>
      </c>
      <c r="E13" s="35">
        <v>529763044</v>
      </c>
      <c r="F13" s="34">
        <f t="shared" ref="F13:F17" si="3">B13-D13</f>
        <v>1225</v>
      </c>
      <c r="G13" s="35">
        <f t="shared" ref="G13:G17" si="4">C13-E13</f>
        <v>-61646426.49000001</v>
      </c>
      <c r="I13" s="34">
        <v>27803</v>
      </c>
      <c r="J13" s="35">
        <v>119484760402.84</v>
      </c>
    </row>
    <row r="14" spans="1:11" s="36" customFormat="1" ht="14.5" x14ac:dyDescent="0.35">
      <c r="A14" s="33">
        <v>42979</v>
      </c>
      <c r="B14" s="34">
        <v>1863</v>
      </c>
      <c r="C14" s="35">
        <v>550083797.87</v>
      </c>
      <c r="D14" s="34">
        <v>561</v>
      </c>
      <c r="E14" s="35">
        <v>541707319.25999999</v>
      </c>
      <c r="F14" s="34">
        <f t="shared" si="3"/>
        <v>1302</v>
      </c>
      <c r="G14" s="35">
        <f t="shared" si="4"/>
        <v>8376478.6100000143</v>
      </c>
      <c r="I14" s="34">
        <v>26746</v>
      </c>
      <c r="J14" s="35">
        <v>103686925193.00999</v>
      </c>
    </row>
    <row r="15" spans="1:11" s="36" customFormat="1" ht="14.5" x14ac:dyDescent="0.35">
      <c r="A15" s="33">
        <v>43009</v>
      </c>
      <c r="B15" s="34">
        <v>1773</v>
      </c>
      <c r="C15" s="35">
        <v>479294253.20999998</v>
      </c>
      <c r="D15" s="34">
        <v>624</v>
      </c>
      <c r="E15" s="35">
        <v>451018786.98000002</v>
      </c>
      <c r="F15" s="34">
        <f t="shared" si="3"/>
        <v>1149</v>
      </c>
      <c r="G15" s="35">
        <f t="shared" si="4"/>
        <v>28275466.229999959</v>
      </c>
      <c r="I15" s="34">
        <v>28781</v>
      </c>
      <c r="J15" s="35">
        <v>114500865661.59</v>
      </c>
    </row>
    <row r="16" spans="1:11" s="36" customFormat="1" ht="14.5" x14ac:dyDescent="0.35">
      <c r="A16" s="33">
        <v>43040</v>
      </c>
      <c r="B16" s="34">
        <v>1967</v>
      </c>
      <c r="C16" s="35">
        <v>579026516.5</v>
      </c>
      <c r="D16" s="34">
        <v>613</v>
      </c>
      <c r="E16" s="35">
        <v>605916296.44000006</v>
      </c>
      <c r="F16" s="34">
        <f t="shared" si="3"/>
        <v>1354</v>
      </c>
      <c r="G16" s="35">
        <f t="shared" si="4"/>
        <v>-26889779.940000057</v>
      </c>
      <c r="I16" s="34">
        <v>30491</v>
      </c>
      <c r="J16" s="35">
        <v>114193068092.52</v>
      </c>
    </row>
    <row r="17" spans="1:10" s="36" customFormat="1" ht="14.5" x14ac:dyDescent="0.35">
      <c r="A17" s="33">
        <v>43070</v>
      </c>
      <c r="B17" s="34">
        <v>1137</v>
      </c>
      <c r="C17" s="35">
        <v>363422840.04999995</v>
      </c>
      <c r="D17" s="34">
        <v>517</v>
      </c>
      <c r="E17" s="35">
        <v>316741346.06</v>
      </c>
      <c r="F17" s="34">
        <f t="shared" si="3"/>
        <v>620</v>
      </c>
      <c r="G17" s="35">
        <f t="shared" si="4"/>
        <v>46681493.98999995</v>
      </c>
      <c r="I17" s="34">
        <v>25575</v>
      </c>
      <c r="J17" s="35">
        <v>103778382077.67</v>
      </c>
    </row>
    <row r="18" spans="1:10" s="36" customFormat="1" ht="14.5" x14ac:dyDescent="0.35">
      <c r="A18" s="37" t="s">
        <v>33</v>
      </c>
      <c r="B18" s="38">
        <f t="shared" ref="B18:G18" si="5">SUM(B6:B17)</f>
        <v>21716</v>
      </c>
      <c r="C18" s="39">
        <f t="shared" si="5"/>
        <v>5688440323.54</v>
      </c>
      <c r="D18" s="38">
        <f t="shared" si="5"/>
        <v>6946</v>
      </c>
      <c r="E18" s="39">
        <f t="shared" si="5"/>
        <v>5432146054.9600019</v>
      </c>
      <c r="F18" s="38">
        <f t="shared" si="5"/>
        <v>14770</v>
      </c>
      <c r="G18" s="39">
        <f t="shared" si="5"/>
        <v>256294268.57999974</v>
      </c>
      <c r="I18" s="38">
        <f>SUM(I6:I17)</f>
        <v>313790</v>
      </c>
      <c r="J18" s="39">
        <f>SUM(J6:J17)</f>
        <v>1240084140306.4099</v>
      </c>
    </row>
    <row r="19" spans="1:10" s="36" customFormat="1" ht="14.5" x14ac:dyDescent="0.35">
      <c r="A19" s="33"/>
      <c r="B19" s="34"/>
      <c r="C19" s="35"/>
      <c r="D19" s="34"/>
      <c r="E19" s="35"/>
      <c r="F19" s="34"/>
      <c r="G19" s="35"/>
      <c r="I19" s="34"/>
      <c r="J19" s="35"/>
    </row>
    <row r="20" spans="1:10" s="36" customFormat="1" ht="14.5" x14ac:dyDescent="0.35">
      <c r="A20" s="33"/>
      <c r="B20" s="34"/>
      <c r="C20" s="35"/>
      <c r="D20" s="34"/>
      <c r="E20" s="35"/>
      <c r="F20" s="34"/>
      <c r="G20" s="35"/>
      <c r="I20" s="34"/>
      <c r="J20" s="35"/>
    </row>
    <row r="21" spans="1:10" s="36" customFormat="1" ht="14.5" x14ac:dyDescent="0.35">
      <c r="A21" s="33"/>
      <c r="B21" s="34"/>
      <c r="C21" s="35"/>
      <c r="D21" s="34"/>
      <c r="E21" s="35"/>
      <c r="F21" s="34"/>
      <c r="G21" s="35"/>
      <c r="I21" s="34"/>
      <c r="J21" s="35"/>
    </row>
    <row r="22" spans="1:10" s="36" customFormat="1" ht="14.5" x14ac:dyDescent="0.35">
      <c r="A22" s="33"/>
      <c r="B22" s="34"/>
      <c r="C22" s="35"/>
      <c r="D22" s="34"/>
      <c r="E22" s="35"/>
      <c r="F22" s="34"/>
      <c r="G22" s="35"/>
      <c r="I22" s="34"/>
      <c r="J22" s="35"/>
    </row>
  </sheetData>
  <mergeCells count="6">
    <mergeCell ref="A1:J1"/>
    <mergeCell ref="A2:J2"/>
    <mergeCell ref="B4:C4"/>
    <mergeCell ref="D4:E4"/>
    <mergeCell ref="F4:G4"/>
    <mergeCell ref="I4:J4"/>
  </mergeCells>
  <pageMargins left="0.7" right="0.7" top="0.75" bottom="0.75" header="0.3" footer="0.3"/>
  <pageSetup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H40"/>
  <sheetViews>
    <sheetView zoomScaleNormal="100" workbookViewId="0">
      <selection activeCell="I1" sqref="I1:J1048576"/>
    </sheetView>
  </sheetViews>
  <sheetFormatPr defaultRowHeight="12.5" x14ac:dyDescent="0.25"/>
  <cols>
    <col min="1" max="1" width="49.7265625" customWidth="1"/>
    <col min="2" max="2" width="17.7265625" bestFit="1" customWidth="1"/>
    <col min="3" max="3" width="18.54296875" customWidth="1"/>
    <col min="4" max="4" width="17.7265625" bestFit="1" customWidth="1"/>
    <col min="5" max="8" width="16.54296875" bestFit="1" customWidth="1"/>
    <col min="9" max="9" width="15" bestFit="1" customWidth="1"/>
    <col min="10" max="10" width="16.54296875" bestFit="1" customWidth="1"/>
  </cols>
  <sheetData>
    <row r="1" spans="1:8" ht="13" x14ac:dyDescent="0.3">
      <c r="A1" s="5" t="s">
        <v>14</v>
      </c>
    </row>
    <row r="2" spans="1:8" ht="13" x14ac:dyDescent="0.3">
      <c r="A2" s="5"/>
    </row>
    <row r="3" spans="1:8" ht="13" x14ac:dyDescent="0.3">
      <c r="B3" s="5" t="s">
        <v>4</v>
      </c>
      <c r="C3" s="5" t="s">
        <v>15</v>
      </c>
      <c r="D3" s="5" t="s">
        <v>16</v>
      </c>
      <c r="E3" s="5" t="s">
        <v>17</v>
      </c>
      <c r="F3" s="5" t="s">
        <v>18</v>
      </c>
      <c r="G3" s="5" t="s">
        <v>19</v>
      </c>
      <c r="H3" s="5" t="s">
        <v>20</v>
      </c>
    </row>
    <row r="4" spans="1:8" ht="13" x14ac:dyDescent="0.3">
      <c r="A4" s="5" t="s">
        <v>3</v>
      </c>
    </row>
    <row r="5" spans="1:8" ht="13" x14ac:dyDescent="0.3">
      <c r="A5" s="4" t="s">
        <v>1</v>
      </c>
      <c r="B5" s="9">
        <v>2413</v>
      </c>
      <c r="C5" s="11"/>
      <c r="D5" s="3"/>
      <c r="E5" s="3"/>
      <c r="F5" s="3"/>
      <c r="G5" s="3"/>
      <c r="H5" s="3"/>
    </row>
    <row r="6" spans="1:8" ht="13" x14ac:dyDescent="0.3">
      <c r="A6" s="4" t="s">
        <v>2</v>
      </c>
      <c r="B6" s="9">
        <v>0</v>
      </c>
      <c r="C6" s="11"/>
      <c r="D6" s="3"/>
      <c r="E6" s="3"/>
      <c r="F6" s="3"/>
      <c r="G6" s="3"/>
      <c r="H6" s="3"/>
    </row>
    <row r="7" spans="1:8" ht="13" x14ac:dyDescent="0.3">
      <c r="A7" s="2" t="s">
        <v>0</v>
      </c>
      <c r="B7" s="10">
        <v>29589221675.680012</v>
      </c>
      <c r="C7" s="12"/>
      <c r="D7" s="1"/>
      <c r="E7" s="1"/>
      <c r="F7" s="1"/>
      <c r="G7" s="1"/>
      <c r="H7" s="1"/>
    </row>
    <row r="8" spans="1:8" ht="13" x14ac:dyDescent="0.3">
      <c r="A8" s="6" t="s">
        <v>5</v>
      </c>
      <c r="C8" s="11"/>
    </row>
    <row r="9" spans="1:8" ht="13" x14ac:dyDescent="0.3">
      <c r="A9" s="4" t="s">
        <v>1</v>
      </c>
      <c r="B9" s="9">
        <v>2413</v>
      </c>
      <c r="C9" s="11"/>
      <c r="D9" s="3"/>
      <c r="E9" s="3"/>
      <c r="F9" s="3"/>
      <c r="G9" s="3"/>
      <c r="H9" s="3"/>
    </row>
    <row r="10" spans="1:8" ht="13" x14ac:dyDescent="0.3">
      <c r="A10" s="4" t="s">
        <v>2</v>
      </c>
      <c r="B10" s="9">
        <v>907</v>
      </c>
      <c r="C10" s="11"/>
      <c r="D10" s="3"/>
      <c r="E10" s="3"/>
      <c r="F10" s="3"/>
      <c r="G10" s="3"/>
      <c r="H10" s="3"/>
    </row>
    <row r="11" spans="1:8" ht="13" x14ac:dyDescent="0.3">
      <c r="A11" s="2" t="s">
        <v>0</v>
      </c>
      <c r="B11" s="9">
        <v>29589221675.68</v>
      </c>
      <c r="C11" s="12"/>
      <c r="D11" s="1"/>
      <c r="E11" s="1"/>
      <c r="F11" s="1"/>
      <c r="G11" s="1"/>
      <c r="H11" s="1"/>
    </row>
    <row r="12" spans="1:8" ht="13" x14ac:dyDescent="0.3">
      <c r="A12" s="2" t="s">
        <v>6</v>
      </c>
      <c r="B12" s="9">
        <v>9</v>
      </c>
      <c r="C12" s="11"/>
      <c r="D12" s="3"/>
      <c r="E12" s="3"/>
      <c r="F12" s="3"/>
      <c r="G12" s="3"/>
      <c r="H12" s="3"/>
    </row>
    <row r="13" spans="1:8" ht="13" x14ac:dyDescent="0.3">
      <c r="A13" s="2" t="s">
        <v>7</v>
      </c>
      <c r="B13" s="9">
        <v>54</v>
      </c>
      <c r="C13" s="11"/>
      <c r="D13" s="3"/>
      <c r="E13" s="3"/>
      <c r="F13" s="3"/>
      <c r="G13" s="3"/>
      <c r="H13" s="3"/>
    </row>
    <row r="14" spans="1:8" ht="13" x14ac:dyDescent="0.3">
      <c r="B14" s="5"/>
      <c r="C14" s="13"/>
    </row>
    <row r="15" spans="1:8" ht="13" x14ac:dyDescent="0.3">
      <c r="A15" s="5" t="s">
        <v>9</v>
      </c>
      <c r="B15" s="5"/>
      <c r="C15" s="11"/>
    </row>
    <row r="16" spans="1:8" ht="13" x14ac:dyDescent="0.3">
      <c r="A16" s="4" t="s">
        <v>1</v>
      </c>
      <c r="B16" s="15">
        <v>80</v>
      </c>
      <c r="C16" s="11"/>
      <c r="D16" s="3"/>
      <c r="E16" s="3"/>
      <c r="F16" s="3"/>
      <c r="G16" s="3"/>
      <c r="H16" s="3"/>
    </row>
    <row r="17" spans="1:8" ht="13" x14ac:dyDescent="0.3">
      <c r="A17" s="2" t="s">
        <v>0</v>
      </c>
      <c r="B17" s="16">
        <v>10428377664.16</v>
      </c>
      <c r="C17" s="12"/>
      <c r="D17" s="1"/>
      <c r="E17" s="1"/>
      <c r="F17" s="1"/>
      <c r="G17" s="1"/>
      <c r="H17" s="1"/>
    </row>
    <row r="18" spans="1:8" ht="13" x14ac:dyDescent="0.3">
      <c r="A18" s="6" t="s">
        <v>8</v>
      </c>
      <c r="B18" s="5"/>
      <c r="C18" s="11"/>
    </row>
    <row r="19" spans="1:8" ht="13" x14ac:dyDescent="0.3">
      <c r="A19" s="4" t="s">
        <v>1</v>
      </c>
      <c r="B19" s="15">
        <v>80</v>
      </c>
      <c r="C19" s="11"/>
      <c r="D19" s="3"/>
      <c r="E19" s="3"/>
      <c r="F19" s="3"/>
      <c r="G19" s="3"/>
      <c r="H19" s="3"/>
    </row>
    <row r="20" spans="1:8" ht="13" x14ac:dyDescent="0.3">
      <c r="A20" s="2" t="s">
        <v>0</v>
      </c>
      <c r="B20" s="16">
        <v>10428377664.16</v>
      </c>
      <c r="C20" s="12"/>
      <c r="D20" s="1"/>
      <c r="E20" s="1"/>
      <c r="F20" s="1"/>
      <c r="G20" s="1"/>
      <c r="H20" s="1"/>
    </row>
    <row r="21" spans="1:8" ht="13" x14ac:dyDescent="0.3">
      <c r="A21" s="2" t="s">
        <v>6</v>
      </c>
      <c r="B21" s="9">
        <v>5</v>
      </c>
      <c r="C21" s="11"/>
      <c r="D21" s="3"/>
      <c r="E21" s="3"/>
      <c r="F21" s="3"/>
      <c r="G21" s="3"/>
      <c r="H21" s="1"/>
    </row>
    <row r="22" spans="1:8" ht="13" x14ac:dyDescent="0.3">
      <c r="A22" s="2" t="s">
        <v>7</v>
      </c>
      <c r="B22" s="9">
        <v>5</v>
      </c>
      <c r="C22" s="11"/>
      <c r="D22" s="3"/>
      <c r="E22" s="1"/>
      <c r="F22" s="3"/>
      <c r="G22" s="3"/>
      <c r="H22" s="1"/>
    </row>
    <row r="23" spans="1:8" ht="13" x14ac:dyDescent="0.3">
      <c r="A23" s="2" t="s">
        <v>10</v>
      </c>
      <c r="B23" s="9">
        <v>1</v>
      </c>
      <c r="C23" s="11"/>
      <c r="D23" s="3"/>
      <c r="E23" s="1"/>
      <c r="F23" s="3"/>
      <c r="G23" s="3"/>
      <c r="H23" s="3"/>
    </row>
    <row r="24" spans="1:8" ht="13" x14ac:dyDescent="0.3">
      <c r="B24" s="5"/>
      <c r="C24" s="14"/>
    </row>
    <row r="25" spans="1:8" ht="13" x14ac:dyDescent="0.3">
      <c r="A25" s="5" t="s">
        <v>11</v>
      </c>
      <c r="B25" s="5"/>
      <c r="C25" s="14"/>
    </row>
    <row r="26" spans="1:8" ht="13" x14ac:dyDescent="0.3">
      <c r="A26" s="5" t="s">
        <v>12</v>
      </c>
      <c r="B26" s="5"/>
      <c r="C26" s="11"/>
    </row>
    <row r="27" spans="1:8" ht="13" x14ac:dyDescent="0.3">
      <c r="A27" s="4" t="s">
        <v>1</v>
      </c>
      <c r="B27" s="9">
        <v>0</v>
      </c>
      <c r="C27" s="11"/>
      <c r="D27" s="3"/>
      <c r="E27" s="3"/>
      <c r="F27" s="3"/>
      <c r="G27" s="3"/>
      <c r="H27" s="3"/>
    </row>
    <row r="28" spans="1:8" ht="13" x14ac:dyDescent="0.3">
      <c r="A28" s="2" t="s">
        <v>0</v>
      </c>
      <c r="B28" s="10">
        <v>0</v>
      </c>
      <c r="C28" s="12"/>
      <c r="D28" s="1"/>
      <c r="E28" s="1"/>
      <c r="F28" s="1"/>
      <c r="G28" s="1"/>
      <c r="H28" s="1"/>
    </row>
    <row r="29" spans="1:8" x14ac:dyDescent="0.25">
      <c r="A29" s="2"/>
      <c r="B29" s="12"/>
      <c r="C29" s="12"/>
      <c r="D29" s="8"/>
      <c r="E29" s="8"/>
      <c r="F29" s="8"/>
      <c r="G29" s="8"/>
      <c r="H29" s="8"/>
    </row>
    <row r="30" spans="1:8" ht="13" x14ac:dyDescent="0.3">
      <c r="A30" s="6" t="s">
        <v>13</v>
      </c>
      <c r="B30" s="11"/>
      <c r="C30" s="11"/>
    </row>
    <row r="31" spans="1:8" ht="13" x14ac:dyDescent="0.3">
      <c r="A31" s="4" t="s">
        <v>1</v>
      </c>
      <c r="B31" s="9">
        <v>0</v>
      </c>
      <c r="C31" s="11"/>
      <c r="D31" s="3"/>
      <c r="E31" s="3"/>
      <c r="F31" s="3"/>
      <c r="G31" s="3"/>
      <c r="H31" s="3"/>
    </row>
    <row r="32" spans="1:8" ht="13" x14ac:dyDescent="0.3">
      <c r="A32" s="2" t="s">
        <v>0</v>
      </c>
      <c r="B32" s="10">
        <v>0</v>
      </c>
      <c r="C32" s="12"/>
      <c r="D32" s="1"/>
      <c r="E32" s="1"/>
      <c r="F32" s="1"/>
      <c r="G32" s="1"/>
      <c r="H32" s="1"/>
    </row>
    <row r="33" spans="1:1" x14ac:dyDescent="0.25">
      <c r="A33" s="7"/>
    </row>
    <row r="34" spans="1:1" x14ac:dyDescent="0.25">
      <c r="A34" s="7"/>
    </row>
    <row r="35" spans="1:1" x14ac:dyDescent="0.25">
      <c r="A35" s="7"/>
    </row>
    <row r="36" spans="1:1" x14ac:dyDescent="0.25">
      <c r="A36" s="7"/>
    </row>
    <row r="37" spans="1:1" x14ac:dyDescent="0.25">
      <c r="A37" s="7"/>
    </row>
    <row r="38" spans="1:1" x14ac:dyDescent="0.25">
      <c r="A38" s="7"/>
    </row>
    <row r="39" spans="1:1" x14ac:dyDescent="0.25">
      <c r="A39" s="7"/>
    </row>
    <row r="40" spans="1:1" x14ac:dyDescent="0.25">
      <c r="A40" s="7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22"/>
  <sheetViews>
    <sheetView zoomScaleNormal="100" workbookViewId="0">
      <selection sqref="A1:J1"/>
    </sheetView>
  </sheetViews>
  <sheetFormatPr defaultColWidth="9.1796875" defaultRowHeight="13" x14ac:dyDescent="0.3"/>
  <cols>
    <col min="1" max="1" width="9.54296875" style="24" customWidth="1"/>
    <col min="2" max="2" width="9.26953125" style="22" customWidth="1"/>
    <col min="3" max="3" width="18.81640625" style="25" customWidth="1"/>
    <col min="4" max="4" width="9.26953125" style="22" customWidth="1"/>
    <col min="5" max="5" width="18.81640625" style="25" customWidth="1"/>
    <col min="6" max="6" width="9.26953125" style="22" customWidth="1"/>
    <col min="7" max="7" width="18.81640625" style="25" customWidth="1"/>
    <col min="8" max="8" width="6.26953125" style="23" customWidth="1"/>
    <col min="9" max="9" width="9.1796875" style="22" customWidth="1"/>
    <col min="10" max="10" width="18.81640625" style="25" customWidth="1"/>
    <col min="11" max="16384" width="9.1796875" style="23"/>
  </cols>
  <sheetData>
    <row r="1" spans="1:10" ht="28.5" customHeight="1" x14ac:dyDescent="0.45">
      <c r="A1" s="52" t="s">
        <v>28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20.25" customHeight="1" x14ac:dyDescent="0.45">
      <c r="A2" s="49" t="s">
        <v>31</v>
      </c>
      <c r="B2" s="53"/>
      <c r="C2" s="53"/>
      <c r="D2" s="53"/>
      <c r="E2" s="53"/>
      <c r="F2" s="53"/>
      <c r="G2" s="53"/>
      <c r="H2" s="53"/>
      <c r="I2" s="53"/>
      <c r="J2" s="53"/>
    </row>
    <row r="4" spans="1:10" s="29" customFormat="1" ht="14.25" customHeight="1" x14ac:dyDescent="0.35">
      <c r="A4" s="28"/>
      <c r="B4" s="50" t="s">
        <v>24</v>
      </c>
      <c r="C4" s="50"/>
      <c r="D4" s="50" t="s">
        <v>23</v>
      </c>
      <c r="E4" s="50"/>
      <c r="F4" s="50" t="s">
        <v>22</v>
      </c>
      <c r="G4" s="50"/>
      <c r="I4" s="50" t="s">
        <v>25</v>
      </c>
      <c r="J4" s="50"/>
    </row>
    <row r="5" spans="1:10" s="29" customFormat="1" ht="14.25" customHeight="1" x14ac:dyDescent="0.35">
      <c r="A5" s="30" t="s">
        <v>27</v>
      </c>
      <c r="B5" s="31" t="s">
        <v>21</v>
      </c>
      <c r="C5" s="32" t="s">
        <v>26</v>
      </c>
      <c r="D5" s="31" t="s">
        <v>21</v>
      </c>
      <c r="E5" s="32" t="s">
        <v>26</v>
      </c>
      <c r="F5" s="31" t="s">
        <v>21</v>
      </c>
      <c r="G5" s="32" t="s">
        <v>26</v>
      </c>
      <c r="I5" s="31" t="s">
        <v>21</v>
      </c>
      <c r="J5" s="32" t="s">
        <v>26</v>
      </c>
    </row>
    <row r="6" spans="1:10" s="36" customFormat="1" ht="14.25" customHeight="1" x14ac:dyDescent="0.35">
      <c r="A6" s="33">
        <v>42370</v>
      </c>
      <c r="B6" s="34">
        <v>1776</v>
      </c>
      <c r="C6" s="35">
        <v>361030230.04000008</v>
      </c>
      <c r="D6" s="34">
        <v>437</v>
      </c>
      <c r="E6" s="35">
        <v>329184739.19999999</v>
      </c>
      <c r="F6" s="34">
        <f t="shared" ref="F6:F9" si="0">B6-D6</f>
        <v>1339</v>
      </c>
      <c r="G6" s="35">
        <f t="shared" ref="G6:G9" si="1">C6-E6</f>
        <v>31845490.840000093</v>
      </c>
      <c r="I6" s="34">
        <v>20622</v>
      </c>
      <c r="J6" s="35">
        <v>91104972291.239929</v>
      </c>
    </row>
    <row r="7" spans="1:10" s="36" customFormat="1" ht="14.25" customHeight="1" x14ac:dyDescent="0.35">
      <c r="A7" s="33">
        <v>42401</v>
      </c>
      <c r="B7" s="34">
        <v>2143</v>
      </c>
      <c r="C7" s="35">
        <v>411015167.46999991</v>
      </c>
      <c r="D7" s="34">
        <v>494</v>
      </c>
      <c r="E7" s="35">
        <v>443422452.30999994</v>
      </c>
      <c r="F7" s="34">
        <f t="shared" si="0"/>
        <v>1649</v>
      </c>
      <c r="G7" s="35">
        <f t="shared" si="1"/>
        <v>-32407284.840000033</v>
      </c>
      <c r="I7" s="34">
        <v>23278</v>
      </c>
      <c r="J7" s="35">
        <v>87792900607.179947</v>
      </c>
    </row>
    <row r="8" spans="1:10" s="36" customFormat="1" ht="14.25" customHeight="1" x14ac:dyDescent="0.35">
      <c r="A8" s="33">
        <v>42430</v>
      </c>
      <c r="B8" s="34">
        <v>2179</v>
      </c>
      <c r="C8" s="35">
        <v>345318380.72000003</v>
      </c>
      <c r="D8" s="34">
        <v>475</v>
      </c>
      <c r="E8" s="35">
        <v>402685610.39000005</v>
      </c>
      <c r="F8" s="34">
        <f t="shared" si="0"/>
        <v>1704</v>
      </c>
      <c r="G8" s="35">
        <f t="shared" si="1"/>
        <v>-57367229.670000017</v>
      </c>
      <c r="I8" s="34">
        <v>22362</v>
      </c>
      <c r="J8" s="35">
        <v>95254583618.190002</v>
      </c>
    </row>
    <row r="9" spans="1:10" s="36" customFormat="1" ht="14.25" customHeight="1" x14ac:dyDescent="0.35">
      <c r="A9" s="33">
        <v>42461</v>
      </c>
      <c r="B9" s="34">
        <v>2297</v>
      </c>
      <c r="C9" s="35">
        <v>443514462.3499999</v>
      </c>
      <c r="D9" s="34">
        <v>498</v>
      </c>
      <c r="E9" s="35">
        <v>397726856.13</v>
      </c>
      <c r="F9" s="34">
        <f t="shared" si="0"/>
        <v>1799</v>
      </c>
      <c r="G9" s="35">
        <f t="shared" si="1"/>
        <v>45787606.219999909</v>
      </c>
      <c r="I9" s="34">
        <v>22391</v>
      </c>
      <c r="J9" s="35">
        <v>84378406845.749969</v>
      </c>
    </row>
    <row r="10" spans="1:10" s="36" customFormat="1" ht="14.25" customHeight="1" x14ac:dyDescent="0.35">
      <c r="A10" s="33">
        <v>42491</v>
      </c>
      <c r="B10" s="34">
        <v>2241</v>
      </c>
      <c r="C10" s="35">
        <v>441681567.2700001</v>
      </c>
      <c r="D10" s="34">
        <v>517</v>
      </c>
      <c r="E10" s="35">
        <v>429058715.67999995</v>
      </c>
      <c r="F10" s="34">
        <f t="shared" ref="F10:F17" si="2">B10-D10</f>
        <v>1724</v>
      </c>
      <c r="G10" s="35">
        <f t="shared" ref="G10:G17" si="3">C10-E10</f>
        <v>12622851.590000153</v>
      </c>
      <c r="I10" s="34">
        <v>22739</v>
      </c>
      <c r="J10" s="35">
        <v>75595637200.26004</v>
      </c>
    </row>
    <row r="11" spans="1:10" s="36" customFormat="1" ht="14.5" x14ac:dyDescent="0.35">
      <c r="A11" s="33">
        <v>42522</v>
      </c>
      <c r="B11" s="34">
        <v>2633</v>
      </c>
      <c r="C11" s="35">
        <v>400641596.24999988</v>
      </c>
      <c r="D11" s="34">
        <v>518</v>
      </c>
      <c r="E11" s="35">
        <v>400049147.12</v>
      </c>
      <c r="F11" s="34">
        <f t="shared" si="2"/>
        <v>2115</v>
      </c>
      <c r="G11" s="35">
        <f t="shared" si="3"/>
        <v>592449.12999987602</v>
      </c>
      <c r="I11" s="34">
        <v>23519</v>
      </c>
      <c r="J11" s="35">
        <v>94160571780.830002</v>
      </c>
    </row>
    <row r="12" spans="1:10" s="36" customFormat="1" ht="14.5" x14ac:dyDescent="0.35">
      <c r="A12" s="33">
        <v>42552</v>
      </c>
      <c r="B12" s="34">
        <v>2287</v>
      </c>
      <c r="C12" s="35">
        <v>443115656.53999972</v>
      </c>
      <c r="D12" s="34">
        <v>538</v>
      </c>
      <c r="E12" s="35">
        <v>444832931.70999998</v>
      </c>
      <c r="F12" s="34">
        <f t="shared" si="2"/>
        <v>1749</v>
      </c>
      <c r="G12" s="35">
        <f t="shared" si="3"/>
        <v>-1717275.1700002551</v>
      </c>
      <c r="I12" s="34">
        <v>22545</v>
      </c>
      <c r="J12" s="35">
        <v>86692730324.230011</v>
      </c>
    </row>
    <row r="13" spans="1:10" s="36" customFormat="1" ht="14.5" x14ac:dyDescent="0.35">
      <c r="A13" s="33">
        <v>42583</v>
      </c>
      <c r="B13" s="34">
        <v>2261</v>
      </c>
      <c r="C13" s="35">
        <v>560632201.10000014</v>
      </c>
      <c r="D13" s="34">
        <v>541</v>
      </c>
      <c r="E13" s="35">
        <v>550285210.25</v>
      </c>
      <c r="F13" s="34">
        <f t="shared" si="2"/>
        <v>1720</v>
      </c>
      <c r="G13" s="35">
        <f t="shared" si="3"/>
        <v>10346990.850000143</v>
      </c>
      <c r="I13" s="34">
        <v>24126</v>
      </c>
      <c r="J13" s="35">
        <v>88829264101.27002</v>
      </c>
    </row>
    <row r="14" spans="1:10" s="36" customFormat="1" ht="14.5" x14ac:dyDescent="0.35">
      <c r="A14" s="33">
        <v>42614</v>
      </c>
      <c r="B14" s="34">
        <v>1942</v>
      </c>
      <c r="C14" s="35">
        <v>330589603.67000014</v>
      </c>
      <c r="D14" s="34">
        <v>511</v>
      </c>
      <c r="E14" s="35">
        <v>374929840.83999997</v>
      </c>
      <c r="F14" s="34">
        <f t="shared" si="2"/>
        <v>1431</v>
      </c>
      <c r="G14" s="35">
        <f t="shared" si="3"/>
        <v>-44340237.169999838</v>
      </c>
      <c r="I14" s="34">
        <v>23342</v>
      </c>
      <c r="J14" s="35">
        <v>89801139770.559998</v>
      </c>
    </row>
    <row r="15" spans="1:10" s="36" customFormat="1" ht="14.5" x14ac:dyDescent="0.35">
      <c r="A15" s="33">
        <v>42644</v>
      </c>
      <c r="B15" s="34">
        <v>1668</v>
      </c>
      <c r="C15" s="35">
        <v>888663420.91999984</v>
      </c>
      <c r="D15" s="34">
        <v>538</v>
      </c>
      <c r="E15" s="35">
        <v>1023939715.2599998</v>
      </c>
      <c r="F15" s="34">
        <f t="shared" si="2"/>
        <v>1130</v>
      </c>
      <c r="G15" s="35">
        <f t="shared" si="3"/>
        <v>-135276294.33999991</v>
      </c>
      <c r="I15" s="34">
        <v>22493</v>
      </c>
      <c r="J15" s="35">
        <v>90910081794.449982</v>
      </c>
    </row>
    <row r="16" spans="1:10" s="36" customFormat="1" ht="14.5" x14ac:dyDescent="0.35">
      <c r="A16" s="33">
        <v>42675</v>
      </c>
      <c r="B16" s="34">
        <v>2216</v>
      </c>
      <c r="C16" s="35">
        <v>433527503.52999973</v>
      </c>
      <c r="D16" s="34">
        <v>591</v>
      </c>
      <c r="E16" s="35">
        <v>385701878.88999999</v>
      </c>
      <c r="F16" s="34">
        <f t="shared" si="2"/>
        <v>1625</v>
      </c>
      <c r="G16" s="35">
        <f t="shared" si="3"/>
        <v>47825624.639999747</v>
      </c>
      <c r="I16" s="34">
        <v>24569</v>
      </c>
      <c r="J16" s="35">
        <v>103690156834.13</v>
      </c>
    </row>
    <row r="17" spans="1:10" s="36" customFormat="1" ht="14.5" x14ac:dyDescent="0.35">
      <c r="A17" s="33">
        <v>42705</v>
      </c>
      <c r="B17" s="34">
        <v>1882</v>
      </c>
      <c r="C17" s="35">
        <v>366026043.35000026</v>
      </c>
      <c r="D17" s="34">
        <v>508</v>
      </c>
      <c r="E17" s="35">
        <v>448480952.61000001</v>
      </c>
      <c r="F17" s="34">
        <f t="shared" si="2"/>
        <v>1374</v>
      </c>
      <c r="G17" s="35">
        <f t="shared" si="3"/>
        <v>-82454909.259999752</v>
      </c>
      <c r="I17" s="34">
        <v>23897</v>
      </c>
      <c r="J17" s="35">
        <v>107713284782.78001</v>
      </c>
    </row>
    <row r="18" spans="1:10" s="36" customFormat="1" ht="14.5" x14ac:dyDescent="0.35">
      <c r="A18" s="37" t="s">
        <v>33</v>
      </c>
      <c r="B18" s="38">
        <f t="shared" ref="B18:G18" si="4">SUM(B6:B17)</f>
        <v>25525</v>
      </c>
      <c r="C18" s="39">
        <f t="shared" si="4"/>
        <v>5425755833.21</v>
      </c>
      <c r="D18" s="38">
        <f t="shared" si="4"/>
        <v>6166</v>
      </c>
      <c r="E18" s="39">
        <f t="shared" si="4"/>
        <v>5630298050.3899994</v>
      </c>
      <c r="F18" s="38">
        <f t="shared" si="4"/>
        <v>19359</v>
      </c>
      <c r="G18" s="39">
        <f t="shared" si="4"/>
        <v>-204542217.17999989</v>
      </c>
      <c r="I18" s="38">
        <f>SUM(I6:I17)</f>
        <v>275883</v>
      </c>
      <c r="J18" s="39">
        <f>SUM(J6:J17)</f>
        <v>1095923729950.87</v>
      </c>
    </row>
    <row r="19" spans="1:10" s="36" customFormat="1" ht="14.5" x14ac:dyDescent="0.35">
      <c r="A19" s="33"/>
      <c r="B19" s="34"/>
      <c r="C19" s="35"/>
      <c r="D19" s="34"/>
      <c r="E19" s="35"/>
      <c r="F19" s="34"/>
      <c r="G19" s="35"/>
      <c r="I19" s="34"/>
      <c r="J19" s="35"/>
    </row>
    <row r="20" spans="1:10" s="36" customFormat="1" ht="14.5" x14ac:dyDescent="0.35">
      <c r="A20" s="33"/>
      <c r="B20" s="34"/>
      <c r="C20" s="35"/>
      <c r="D20" s="34"/>
      <c r="E20" s="35"/>
      <c r="F20" s="34"/>
      <c r="G20" s="35"/>
      <c r="I20" s="34"/>
      <c r="J20" s="35"/>
    </row>
    <row r="21" spans="1:10" s="36" customFormat="1" ht="14.5" x14ac:dyDescent="0.35">
      <c r="A21" s="33"/>
      <c r="B21" s="34"/>
      <c r="C21" s="35"/>
      <c r="D21" s="34"/>
      <c r="E21" s="35"/>
      <c r="F21" s="34"/>
      <c r="G21" s="35"/>
      <c r="I21" s="34"/>
      <c r="J21" s="35"/>
    </row>
    <row r="22" spans="1:10" s="36" customFormat="1" ht="14.5" x14ac:dyDescent="0.35">
      <c r="A22" s="33"/>
      <c r="B22" s="34"/>
      <c r="C22" s="35"/>
      <c r="D22" s="34"/>
      <c r="E22" s="35"/>
      <c r="F22" s="34"/>
      <c r="G22" s="35"/>
      <c r="I22" s="34"/>
      <c r="J22" s="35"/>
    </row>
  </sheetData>
  <mergeCells count="6">
    <mergeCell ref="F4:G4"/>
    <mergeCell ref="D4:E4"/>
    <mergeCell ref="A2:J2"/>
    <mergeCell ref="A1:J1"/>
    <mergeCell ref="B4:C4"/>
    <mergeCell ref="I4:J4"/>
  </mergeCells>
  <pageMargins left="0.7" right="0.7" top="0.75" bottom="0.75" header="0.3" footer="0.3"/>
  <pageSetup scale="53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22"/>
  <sheetViews>
    <sheetView zoomScaleNormal="100" workbookViewId="0">
      <selection sqref="A1:J1"/>
    </sheetView>
  </sheetViews>
  <sheetFormatPr defaultColWidth="9.1796875" defaultRowHeight="13" x14ac:dyDescent="0.3"/>
  <cols>
    <col min="1" max="1" width="9.54296875" style="24" customWidth="1"/>
    <col min="2" max="2" width="9.26953125" style="22" customWidth="1"/>
    <col min="3" max="3" width="18.81640625" style="25" customWidth="1"/>
    <col min="4" max="4" width="9.26953125" style="22" customWidth="1"/>
    <col min="5" max="5" width="18.81640625" style="25" customWidth="1"/>
    <col min="6" max="6" width="9.26953125" style="22" customWidth="1"/>
    <col min="7" max="7" width="18.81640625" style="25" customWidth="1"/>
    <col min="8" max="8" width="6.26953125" style="23" customWidth="1"/>
    <col min="9" max="9" width="9.1796875" style="22" customWidth="1"/>
    <col min="10" max="10" width="18.81640625" style="25" customWidth="1"/>
    <col min="11" max="16384" width="9.1796875" style="23"/>
  </cols>
  <sheetData>
    <row r="1" spans="1:10" ht="28.5" customHeight="1" x14ac:dyDescent="0.45">
      <c r="A1" s="52" t="s">
        <v>28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20.25" customHeight="1" x14ac:dyDescent="0.45">
      <c r="A2" s="49" t="s">
        <v>30</v>
      </c>
      <c r="B2" s="53"/>
      <c r="C2" s="53"/>
      <c r="D2" s="53"/>
      <c r="E2" s="53"/>
      <c r="F2" s="53"/>
      <c r="G2" s="53"/>
      <c r="H2" s="53"/>
      <c r="I2" s="53"/>
      <c r="J2" s="53"/>
    </row>
    <row r="4" spans="1:10" s="29" customFormat="1" ht="14.25" customHeight="1" x14ac:dyDescent="0.35">
      <c r="A4" s="28"/>
      <c r="B4" s="50" t="s">
        <v>24</v>
      </c>
      <c r="C4" s="50"/>
      <c r="D4" s="50" t="s">
        <v>23</v>
      </c>
      <c r="E4" s="50"/>
      <c r="F4" s="50" t="s">
        <v>22</v>
      </c>
      <c r="G4" s="50"/>
      <c r="I4" s="50" t="s">
        <v>25</v>
      </c>
      <c r="J4" s="50"/>
    </row>
    <row r="5" spans="1:10" s="29" customFormat="1" ht="14.25" customHeight="1" x14ac:dyDescent="0.35">
      <c r="A5" s="30" t="s">
        <v>27</v>
      </c>
      <c r="B5" s="31" t="s">
        <v>21</v>
      </c>
      <c r="C5" s="32" t="s">
        <v>26</v>
      </c>
      <c r="D5" s="31" t="s">
        <v>21</v>
      </c>
      <c r="E5" s="32" t="s">
        <v>26</v>
      </c>
      <c r="F5" s="31" t="s">
        <v>21</v>
      </c>
      <c r="G5" s="32" t="s">
        <v>26</v>
      </c>
      <c r="I5" s="31" t="s">
        <v>21</v>
      </c>
      <c r="J5" s="32" t="s">
        <v>26</v>
      </c>
    </row>
    <row r="6" spans="1:10" s="36" customFormat="1" ht="14.25" customHeight="1" x14ac:dyDescent="0.35">
      <c r="A6" s="33">
        <v>42005</v>
      </c>
      <c r="B6" s="34">
        <v>934</v>
      </c>
      <c r="C6" s="35">
        <v>199842534.06000018</v>
      </c>
      <c r="D6" s="34">
        <v>274</v>
      </c>
      <c r="E6" s="35">
        <v>216875089.41000006</v>
      </c>
      <c r="F6" s="34">
        <f t="shared" ref="F6:G17" si="0">B6-D6</f>
        <v>660</v>
      </c>
      <c r="G6" s="35">
        <f t="shared" si="0"/>
        <v>-17032555.349999875</v>
      </c>
      <c r="I6" s="34">
        <v>18382</v>
      </c>
      <c r="J6" s="35">
        <v>72451992987.800034</v>
      </c>
    </row>
    <row r="7" spans="1:10" s="36" customFormat="1" ht="14.25" customHeight="1" x14ac:dyDescent="0.35">
      <c r="A7" s="33">
        <v>42036</v>
      </c>
      <c r="B7" s="34">
        <v>845</v>
      </c>
      <c r="C7" s="35">
        <v>160674485.97000003</v>
      </c>
      <c r="D7" s="34">
        <v>303</v>
      </c>
      <c r="E7" s="35">
        <v>172917247.50999996</v>
      </c>
      <c r="F7" s="34">
        <f t="shared" si="0"/>
        <v>542</v>
      </c>
      <c r="G7" s="35">
        <f t="shared" si="0"/>
        <v>-12242761.539999932</v>
      </c>
      <c r="I7" s="34">
        <v>19164</v>
      </c>
      <c r="J7" s="35">
        <v>65806152784.36998</v>
      </c>
    </row>
    <row r="8" spans="1:10" s="36" customFormat="1" ht="14.25" customHeight="1" x14ac:dyDescent="0.35">
      <c r="A8" s="33">
        <v>42064</v>
      </c>
      <c r="B8" s="34">
        <v>1111</v>
      </c>
      <c r="C8" s="35">
        <v>323285105.45000011</v>
      </c>
      <c r="D8" s="34">
        <v>297</v>
      </c>
      <c r="E8" s="35">
        <v>315600536.59999996</v>
      </c>
      <c r="F8" s="34">
        <f t="shared" si="0"/>
        <v>814</v>
      </c>
      <c r="G8" s="35">
        <f t="shared" si="0"/>
        <v>7684568.8500001431</v>
      </c>
      <c r="I8" s="34">
        <v>22201</v>
      </c>
      <c r="J8" s="35">
        <v>76684071363.47998</v>
      </c>
    </row>
    <row r="9" spans="1:10" s="36" customFormat="1" ht="14.25" customHeight="1" x14ac:dyDescent="0.35">
      <c r="A9" s="33">
        <v>42095</v>
      </c>
      <c r="B9" s="34">
        <v>750</v>
      </c>
      <c r="C9" s="35">
        <v>151008296.59999996</v>
      </c>
      <c r="D9" s="34">
        <v>276</v>
      </c>
      <c r="E9" s="35">
        <v>214878180.28999999</v>
      </c>
      <c r="F9" s="34">
        <f t="shared" si="0"/>
        <v>474</v>
      </c>
      <c r="G9" s="35">
        <f t="shared" si="0"/>
        <v>-63869883.690000027</v>
      </c>
      <c r="I9" s="34">
        <v>20208</v>
      </c>
      <c r="J9" s="35">
        <v>67787541947.070023</v>
      </c>
    </row>
    <row r="10" spans="1:10" s="36" customFormat="1" ht="14.25" customHeight="1" x14ac:dyDescent="0.35">
      <c r="A10" s="33">
        <v>42125</v>
      </c>
      <c r="B10" s="34">
        <v>672</v>
      </c>
      <c r="C10" s="35">
        <v>166478133.28000006</v>
      </c>
      <c r="D10" s="34">
        <v>270</v>
      </c>
      <c r="E10" s="35">
        <v>124197899.52000003</v>
      </c>
      <c r="F10" s="34">
        <f t="shared" si="0"/>
        <v>402</v>
      </c>
      <c r="G10" s="35">
        <f t="shared" si="0"/>
        <v>42280233.760000035</v>
      </c>
      <c r="I10" s="34">
        <v>19081</v>
      </c>
      <c r="J10" s="35">
        <v>67472584087.580032</v>
      </c>
    </row>
    <row r="11" spans="1:10" s="36" customFormat="1" ht="14.5" x14ac:dyDescent="0.35">
      <c r="A11" s="33">
        <v>42156</v>
      </c>
      <c r="B11" s="34">
        <v>878</v>
      </c>
      <c r="C11" s="35">
        <v>189786136.20000005</v>
      </c>
      <c r="D11" s="34">
        <v>353</v>
      </c>
      <c r="E11" s="35">
        <v>179963894.41999999</v>
      </c>
      <c r="F11" s="34">
        <f t="shared" si="0"/>
        <v>525</v>
      </c>
      <c r="G11" s="35">
        <f t="shared" si="0"/>
        <v>9822241.7800000608</v>
      </c>
      <c r="I11" s="34">
        <v>22044</v>
      </c>
      <c r="J11" s="35">
        <v>81290638042.160065</v>
      </c>
    </row>
    <row r="12" spans="1:10" s="36" customFormat="1" ht="14.5" x14ac:dyDescent="0.35">
      <c r="A12" s="33">
        <v>42186</v>
      </c>
      <c r="B12" s="34">
        <v>1062</v>
      </c>
      <c r="C12" s="35">
        <v>175873844.38999999</v>
      </c>
      <c r="D12" s="34">
        <v>427</v>
      </c>
      <c r="E12" s="35">
        <v>166691821.47000006</v>
      </c>
      <c r="F12" s="34">
        <f t="shared" si="0"/>
        <v>635</v>
      </c>
      <c r="G12" s="35">
        <f t="shared" si="0"/>
        <v>9182022.9199999273</v>
      </c>
      <c r="I12" s="34">
        <v>24295</v>
      </c>
      <c r="J12" s="35">
        <v>88767488949.700012</v>
      </c>
    </row>
    <row r="13" spans="1:10" s="36" customFormat="1" ht="14.5" x14ac:dyDescent="0.35">
      <c r="A13" s="33">
        <v>42217</v>
      </c>
      <c r="B13" s="34">
        <v>2211</v>
      </c>
      <c r="C13" s="35">
        <v>715843574.17000008</v>
      </c>
      <c r="D13" s="34">
        <v>793</v>
      </c>
      <c r="E13" s="35">
        <v>702651592.11999989</v>
      </c>
      <c r="F13" s="34">
        <f t="shared" si="0"/>
        <v>1418</v>
      </c>
      <c r="G13" s="35">
        <f t="shared" si="0"/>
        <v>13191982.050000191</v>
      </c>
      <c r="I13" s="34">
        <v>23194</v>
      </c>
      <c r="J13" s="35">
        <v>81472505400.180069</v>
      </c>
    </row>
    <row r="14" spans="1:10" s="36" customFormat="1" ht="14.5" x14ac:dyDescent="0.35">
      <c r="A14" s="33">
        <v>42248</v>
      </c>
      <c r="B14" s="34">
        <v>2162</v>
      </c>
      <c r="C14" s="35">
        <v>582135028.93000031</v>
      </c>
      <c r="D14" s="34">
        <v>524</v>
      </c>
      <c r="E14" s="35">
        <v>638777270.28999996</v>
      </c>
      <c r="F14" s="34">
        <f t="shared" si="0"/>
        <v>1638</v>
      </c>
      <c r="G14" s="35">
        <f t="shared" si="0"/>
        <v>-56642241.359999657</v>
      </c>
      <c r="I14" s="34">
        <v>24900</v>
      </c>
      <c r="J14" s="35">
        <v>98857179363.540039</v>
      </c>
    </row>
    <row r="15" spans="1:10" s="36" customFormat="1" ht="14.5" x14ac:dyDescent="0.35">
      <c r="A15" s="33">
        <v>42278</v>
      </c>
      <c r="B15" s="34">
        <v>1840</v>
      </c>
      <c r="C15" s="35">
        <v>345895790.72000009</v>
      </c>
      <c r="D15" s="34">
        <v>518</v>
      </c>
      <c r="E15" s="35">
        <v>353561866.21999997</v>
      </c>
      <c r="F15" s="34">
        <f t="shared" si="0"/>
        <v>1322</v>
      </c>
      <c r="G15" s="35">
        <f t="shared" si="0"/>
        <v>-7666075.4999998808</v>
      </c>
      <c r="I15" s="34">
        <v>24960</v>
      </c>
      <c r="J15" s="35">
        <v>89775796824.430023</v>
      </c>
    </row>
    <row r="16" spans="1:10" s="36" customFormat="1" ht="14.5" x14ac:dyDescent="0.35">
      <c r="A16" s="33">
        <v>42309</v>
      </c>
      <c r="B16" s="34">
        <v>1450</v>
      </c>
      <c r="C16" s="35">
        <v>242367807.6800001</v>
      </c>
      <c r="D16" s="34">
        <v>471</v>
      </c>
      <c r="E16" s="35">
        <v>340726942.91000003</v>
      </c>
      <c r="F16" s="34">
        <f t="shared" si="0"/>
        <v>979</v>
      </c>
      <c r="G16" s="35">
        <f t="shared" si="0"/>
        <v>-98359135.22999993</v>
      </c>
      <c r="I16" s="34">
        <v>22814</v>
      </c>
      <c r="J16" s="35">
        <v>97719997323.840027</v>
      </c>
    </row>
    <row r="17" spans="1:10" s="36" customFormat="1" ht="14.5" x14ac:dyDescent="0.35">
      <c r="A17" s="33">
        <v>42339</v>
      </c>
      <c r="B17" s="34">
        <v>1495</v>
      </c>
      <c r="C17" s="35">
        <v>506189181.7700001</v>
      </c>
      <c r="D17" s="34">
        <v>523</v>
      </c>
      <c r="E17" s="35">
        <v>402364001.80999982</v>
      </c>
      <c r="F17" s="34">
        <f t="shared" si="0"/>
        <v>972</v>
      </c>
      <c r="G17" s="35">
        <f t="shared" si="0"/>
        <v>103825179.96000028</v>
      </c>
      <c r="I17" s="34">
        <v>23358</v>
      </c>
      <c r="J17" s="35">
        <v>96148618985.519943</v>
      </c>
    </row>
    <row r="18" spans="1:10" s="36" customFormat="1" ht="14.5" x14ac:dyDescent="0.35">
      <c r="A18" s="37" t="s">
        <v>33</v>
      </c>
      <c r="B18" s="38">
        <f t="shared" ref="B18:G18" si="1">SUM(B6:B17)</f>
        <v>15410</v>
      </c>
      <c r="C18" s="39">
        <f t="shared" si="1"/>
        <v>3759379919.2200012</v>
      </c>
      <c r="D18" s="38">
        <f t="shared" si="1"/>
        <v>5029</v>
      </c>
      <c r="E18" s="39">
        <f t="shared" si="1"/>
        <v>3829206342.5699997</v>
      </c>
      <c r="F18" s="38">
        <f t="shared" si="1"/>
        <v>10381</v>
      </c>
      <c r="G18" s="39">
        <f t="shared" si="1"/>
        <v>-69826423.349998653</v>
      </c>
      <c r="I18" s="38">
        <f>SUM(I6:I17)</f>
        <v>264601</v>
      </c>
      <c r="J18" s="39">
        <f>SUM(J6:J17)</f>
        <v>984234568059.67029</v>
      </c>
    </row>
    <row r="19" spans="1:10" s="36" customFormat="1" ht="14.5" x14ac:dyDescent="0.35">
      <c r="A19" s="33"/>
      <c r="B19" s="34"/>
      <c r="C19" s="35"/>
      <c r="D19" s="34"/>
      <c r="E19" s="35"/>
      <c r="F19" s="34"/>
      <c r="G19" s="35"/>
      <c r="I19" s="34"/>
      <c r="J19" s="35"/>
    </row>
    <row r="20" spans="1:10" s="36" customFormat="1" ht="14.5" x14ac:dyDescent="0.35">
      <c r="A20" s="33"/>
      <c r="B20" s="34"/>
      <c r="C20" s="35"/>
      <c r="D20" s="34"/>
      <c r="E20" s="35"/>
      <c r="F20" s="34"/>
      <c r="G20" s="35"/>
      <c r="I20" s="34"/>
      <c r="J20" s="35"/>
    </row>
    <row r="21" spans="1:10" s="36" customFormat="1" ht="14.5" x14ac:dyDescent="0.35">
      <c r="A21" s="33"/>
      <c r="B21" s="34"/>
      <c r="C21" s="35"/>
      <c r="D21" s="34"/>
      <c r="E21" s="35"/>
      <c r="F21" s="34"/>
      <c r="G21" s="35"/>
      <c r="I21" s="34"/>
      <c r="J21" s="35"/>
    </row>
    <row r="22" spans="1:10" s="36" customFormat="1" ht="14.5" x14ac:dyDescent="0.35">
      <c r="A22" s="33"/>
      <c r="B22" s="34"/>
      <c r="C22" s="35"/>
      <c r="D22" s="34"/>
      <c r="E22" s="35"/>
      <c r="F22" s="34"/>
      <c r="G22" s="35"/>
      <c r="I22" s="34"/>
      <c r="J22" s="35"/>
    </row>
  </sheetData>
  <mergeCells count="6">
    <mergeCell ref="A1:J1"/>
    <mergeCell ref="A2:J2"/>
    <mergeCell ref="B4:C4"/>
    <mergeCell ref="D4:E4"/>
    <mergeCell ref="F4:G4"/>
    <mergeCell ref="I4:J4"/>
  </mergeCells>
  <pageMargins left="0.7" right="0.7" top="0.75" bottom="0.75" header="0.3" footer="0.3"/>
  <pageSetup scale="5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22"/>
  <sheetViews>
    <sheetView zoomScaleNormal="100" workbookViewId="0">
      <selection sqref="A1:J1"/>
    </sheetView>
  </sheetViews>
  <sheetFormatPr defaultColWidth="9.1796875" defaultRowHeight="13" x14ac:dyDescent="0.3"/>
  <cols>
    <col min="1" max="1" width="9.54296875" style="24" customWidth="1"/>
    <col min="2" max="2" width="9.26953125" style="22" customWidth="1"/>
    <col min="3" max="3" width="18.81640625" style="25" customWidth="1"/>
    <col min="4" max="4" width="9.26953125" style="22" customWidth="1"/>
    <col min="5" max="5" width="18.81640625" style="25" customWidth="1"/>
    <col min="6" max="6" width="9.26953125" style="22" customWidth="1"/>
    <col min="7" max="7" width="18.81640625" style="25" customWidth="1"/>
    <col min="8" max="8" width="6.26953125" style="23" customWidth="1"/>
    <col min="9" max="9" width="9.1796875" style="22" customWidth="1"/>
    <col min="10" max="10" width="18.81640625" style="25" customWidth="1"/>
    <col min="11" max="16384" width="9.1796875" style="23"/>
  </cols>
  <sheetData>
    <row r="1" spans="1:10" ht="28.5" customHeight="1" x14ac:dyDescent="0.45">
      <c r="A1" s="52" t="s">
        <v>28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20.25" customHeight="1" x14ac:dyDescent="0.45">
      <c r="A2" s="49" t="s">
        <v>29</v>
      </c>
      <c r="B2" s="53"/>
      <c r="C2" s="53"/>
      <c r="D2" s="53"/>
      <c r="E2" s="53"/>
      <c r="F2" s="53"/>
      <c r="G2" s="53"/>
      <c r="H2" s="53"/>
      <c r="I2" s="53"/>
      <c r="J2" s="53"/>
    </row>
    <row r="4" spans="1:10" s="29" customFormat="1" ht="14.25" customHeight="1" x14ac:dyDescent="0.35">
      <c r="A4" s="40"/>
      <c r="B4" s="50" t="s">
        <v>24</v>
      </c>
      <c r="C4" s="50"/>
      <c r="D4" s="50" t="s">
        <v>23</v>
      </c>
      <c r="E4" s="50"/>
      <c r="F4" s="50" t="s">
        <v>22</v>
      </c>
      <c r="G4" s="50"/>
      <c r="I4" s="50" t="s">
        <v>25</v>
      </c>
      <c r="J4" s="50"/>
    </row>
    <row r="5" spans="1:10" s="29" customFormat="1" ht="14.25" customHeight="1" x14ac:dyDescent="0.35">
      <c r="A5" s="40" t="s">
        <v>27</v>
      </c>
      <c r="B5" s="31" t="s">
        <v>21</v>
      </c>
      <c r="C5" s="32" t="s">
        <v>26</v>
      </c>
      <c r="D5" s="31" t="s">
        <v>21</v>
      </c>
      <c r="E5" s="32" t="s">
        <v>26</v>
      </c>
      <c r="F5" s="31" t="s">
        <v>21</v>
      </c>
      <c r="G5" s="32" t="s">
        <v>26</v>
      </c>
      <c r="I5" s="31" t="s">
        <v>21</v>
      </c>
      <c r="J5" s="32" t="s">
        <v>26</v>
      </c>
    </row>
    <row r="6" spans="1:10" s="36" customFormat="1" ht="14.25" customHeight="1" x14ac:dyDescent="0.35">
      <c r="A6" s="41">
        <v>41883</v>
      </c>
      <c r="B6" s="34">
        <v>165</v>
      </c>
      <c r="C6" s="35">
        <v>19814621.940000005</v>
      </c>
      <c r="D6" s="34">
        <v>80</v>
      </c>
      <c r="E6" s="35">
        <v>42128958.230000004</v>
      </c>
      <c r="F6" s="34">
        <f>B6-D6</f>
        <v>85</v>
      </c>
      <c r="G6" s="35">
        <f>C6-E6</f>
        <v>-22314336.289999999</v>
      </c>
      <c r="I6" s="34">
        <v>6129</v>
      </c>
      <c r="J6" s="35">
        <v>54460365956.810005</v>
      </c>
    </row>
    <row r="7" spans="1:10" s="36" customFormat="1" ht="14.25" customHeight="1" x14ac:dyDescent="0.35">
      <c r="A7" s="41">
        <v>41913</v>
      </c>
      <c r="B7" s="34">
        <v>596</v>
      </c>
      <c r="C7" s="35">
        <v>152987272.09999996</v>
      </c>
      <c r="D7" s="34">
        <v>256</v>
      </c>
      <c r="E7" s="35">
        <v>197676085.10000002</v>
      </c>
      <c r="F7" s="34">
        <f t="shared" ref="F7:G9" si="0">B7-D7</f>
        <v>340</v>
      </c>
      <c r="G7" s="35">
        <f t="shared" si="0"/>
        <v>-44688813.00000006</v>
      </c>
      <c r="I7" s="34">
        <v>14015</v>
      </c>
      <c r="J7" s="35">
        <v>68582583255.829987</v>
      </c>
    </row>
    <row r="8" spans="1:10" s="36" customFormat="1" ht="14.25" customHeight="1" x14ac:dyDescent="0.35">
      <c r="A8" s="41">
        <v>41944</v>
      </c>
      <c r="B8" s="34">
        <v>1038</v>
      </c>
      <c r="C8" s="35">
        <v>285615605.90999991</v>
      </c>
      <c r="D8" s="34">
        <v>296</v>
      </c>
      <c r="E8" s="35">
        <v>276239372.96999997</v>
      </c>
      <c r="F8" s="34">
        <f t="shared" si="0"/>
        <v>742</v>
      </c>
      <c r="G8" s="35">
        <f t="shared" si="0"/>
        <v>9376232.939999938</v>
      </c>
      <c r="I8" s="34">
        <v>19630</v>
      </c>
      <c r="J8" s="35">
        <v>63728055771.979996</v>
      </c>
    </row>
    <row r="9" spans="1:10" s="36" customFormat="1" ht="14.25" customHeight="1" x14ac:dyDescent="0.35">
      <c r="A9" s="41">
        <v>41974</v>
      </c>
      <c r="B9" s="34">
        <v>1164</v>
      </c>
      <c r="C9" s="35">
        <v>404474928.33999991</v>
      </c>
      <c r="D9" s="34">
        <v>313</v>
      </c>
      <c r="E9" s="35">
        <v>370459673.81999993</v>
      </c>
      <c r="F9" s="34">
        <f t="shared" si="0"/>
        <v>851</v>
      </c>
      <c r="G9" s="35">
        <f t="shared" si="0"/>
        <v>34015254.519999981</v>
      </c>
      <c r="I9" s="34">
        <v>20392</v>
      </c>
      <c r="J9" s="35">
        <v>87677916776.550049</v>
      </c>
    </row>
    <row r="10" spans="1:10" s="36" customFormat="1" ht="14.25" customHeight="1" x14ac:dyDescent="0.35">
      <c r="A10" s="37" t="s">
        <v>33</v>
      </c>
      <c r="B10" s="38">
        <f t="shared" ref="B10:G10" si="1">SUM(B6:B9)</f>
        <v>2963</v>
      </c>
      <c r="C10" s="39">
        <f t="shared" si="1"/>
        <v>862892428.28999972</v>
      </c>
      <c r="D10" s="38">
        <f t="shared" si="1"/>
        <v>945</v>
      </c>
      <c r="E10" s="39">
        <f t="shared" si="1"/>
        <v>886504090.11999989</v>
      </c>
      <c r="F10" s="38">
        <f t="shared" si="1"/>
        <v>2018</v>
      </c>
      <c r="G10" s="39">
        <f t="shared" si="1"/>
        <v>-23611661.83000014</v>
      </c>
      <c r="I10" s="38">
        <f>SUM(I6:I9)</f>
        <v>60166</v>
      </c>
      <c r="J10" s="39">
        <f>SUM(J6:J9)</f>
        <v>274448921761.17004</v>
      </c>
    </row>
    <row r="11" spans="1:10" s="36" customFormat="1" ht="14.5" x14ac:dyDescent="0.35">
      <c r="A11" s="33"/>
      <c r="B11" s="34"/>
      <c r="C11" s="35"/>
      <c r="D11" s="34"/>
      <c r="E11" s="35"/>
      <c r="F11" s="34"/>
      <c r="G11" s="35"/>
      <c r="I11" s="34"/>
      <c r="J11" s="35"/>
    </row>
    <row r="12" spans="1:10" s="36" customFormat="1" ht="14.5" x14ac:dyDescent="0.35">
      <c r="A12" s="33"/>
      <c r="B12" s="34"/>
      <c r="C12" s="35"/>
      <c r="D12" s="34"/>
      <c r="E12" s="35"/>
      <c r="F12" s="34"/>
      <c r="G12" s="35"/>
      <c r="I12" s="34"/>
      <c r="J12" s="35"/>
    </row>
    <row r="13" spans="1:10" s="36" customFormat="1" ht="14.5" x14ac:dyDescent="0.35">
      <c r="A13" s="33"/>
      <c r="B13" s="34"/>
      <c r="C13" s="35"/>
      <c r="D13" s="34"/>
      <c r="E13" s="35"/>
      <c r="F13" s="34"/>
      <c r="G13" s="35"/>
      <c r="I13" s="34"/>
      <c r="J13" s="35"/>
    </row>
    <row r="14" spans="1:10" s="36" customFormat="1" ht="14.5" x14ac:dyDescent="0.35">
      <c r="A14" s="33"/>
      <c r="B14" s="34"/>
      <c r="C14" s="35"/>
      <c r="D14" s="34"/>
      <c r="E14" s="35"/>
      <c r="F14" s="34"/>
      <c r="G14" s="35"/>
      <c r="I14" s="34"/>
      <c r="J14" s="35"/>
    </row>
    <row r="15" spans="1:10" s="36" customFormat="1" ht="14.5" x14ac:dyDescent="0.35">
      <c r="A15" s="33"/>
      <c r="B15" s="34"/>
      <c r="C15" s="35"/>
      <c r="D15" s="34"/>
      <c r="E15" s="35"/>
      <c r="F15" s="34"/>
      <c r="G15" s="35"/>
      <c r="I15" s="34"/>
      <c r="J15" s="35"/>
    </row>
    <row r="16" spans="1:10" s="36" customFormat="1" ht="14.5" x14ac:dyDescent="0.35">
      <c r="A16" s="33"/>
      <c r="B16" s="34"/>
      <c r="C16" s="35"/>
      <c r="D16" s="34"/>
      <c r="E16" s="35"/>
      <c r="F16" s="34"/>
      <c r="G16" s="35"/>
      <c r="I16" s="34"/>
      <c r="J16" s="35"/>
    </row>
    <row r="17" spans="1:10" s="36" customFormat="1" ht="14.5" x14ac:dyDescent="0.35">
      <c r="A17" s="33"/>
      <c r="B17" s="34"/>
      <c r="C17" s="35"/>
      <c r="D17" s="34"/>
      <c r="E17" s="35"/>
      <c r="F17" s="34"/>
      <c r="G17" s="35"/>
      <c r="I17" s="34"/>
      <c r="J17" s="35"/>
    </row>
    <row r="18" spans="1:10" s="36" customFormat="1" ht="14.5" x14ac:dyDescent="0.35">
      <c r="A18" s="33"/>
      <c r="B18" s="34"/>
      <c r="C18" s="35"/>
      <c r="D18" s="34"/>
      <c r="E18" s="35"/>
      <c r="F18" s="34"/>
      <c r="G18" s="35"/>
      <c r="I18" s="34"/>
      <c r="J18" s="35"/>
    </row>
    <row r="19" spans="1:10" s="36" customFormat="1" ht="14.5" x14ac:dyDescent="0.35">
      <c r="A19" s="33"/>
      <c r="B19" s="34"/>
      <c r="C19" s="35"/>
      <c r="D19" s="34"/>
      <c r="E19" s="35"/>
      <c r="F19" s="34"/>
      <c r="G19" s="35"/>
      <c r="I19" s="34"/>
      <c r="J19" s="35"/>
    </row>
    <row r="20" spans="1:10" s="36" customFormat="1" ht="14.5" x14ac:dyDescent="0.35">
      <c r="A20" s="33"/>
      <c r="B20" s="34"/>
      <c r="C20" s="35"/>
      <c r="D20" s="34"/>
      <c r="E20" s="35"/>
      <c r="F20" s="34"/>
      <c r="G20" s="35"/>
      <c r="I20" s="34"/>
      <c r="J20" s="35"/>
    </row>
    <row r="21" spans="1:10" s="36" customFormat="1" ht="14.5" x14ac:dyDescent="0.35">
      <c r="A21" s="33"/>
      <c r="B21" s="34"/>
      <c r="C21" s="35"/>
      <c r="D21" s="34"/>
      <c r="E21" s="35"/>
      <c r="F21" s="34"/>
      <c r="G21" s="35"/>
      <c r="I21" s="34"/>
      <c r="J21" s="35"/>
    </row>
    <row r="22" spans="1:10" s="36" customFormat="1" ht="14.5" x14ac:dyDescent="0.35">
      <c r="A22" s="33"/>
      <c r="B22" s="34"/>
      <c r="C22" s="35"/>
      <c r="D22" s="34"/>
      <c r="E22" s="35"/>
      <c r="F22" s="34"/>
      <c r="G22" s="35"/>
      <c r="I22" s="34"/>
      <c r="J22" s="35"/>
    </row>
  </sheetData>
  <mergeCells count="6">
    <mergeCell ref="A1:J1"/>
    <mergeCell ref="A2:J2"/>
    <mergeCell ref="B4:C4"/>
    <mergeCell ref="D4:E4"/>
    <mergeCell ref="F4:G4"/>
    <mergeCell ref="I4:J4"/>
  </mergeCells>
  <pageMargins left="0.7" right="0.7" top="0.75" bottom="0.75" header="0.3" footer="0.3"/>
  <pageSetup scale="53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/>
  <dimension ref="A2:H33"/>
  <sheetViews>
    <sheetView topLeftCell="D1" workbookViewId="0">
      <selection activeCell="B4" sqref="B4:Z101"/>
    </sheetView>
  </sheetViews>
  <sheetFormatPr defaultRowHeight="12.5" x14ac:dyDescent="0.25"/>
  <cols>
    <col min="1" max="1" width="37.1796875" bestFit="1" customWidth="1"/>
    <col min="2" max="2" width="15.1796875" bestFit="1" customWidth="1"/>
    <col min="3" max="3" width="14" bestFit="1" customWidth="1"/>
    <col min="4" max="4" width="13.453125" bestFit="1" customWidth="1"/>
    <col min="5" max="5" width="13.26953125" bestFit="1" customWidth="1"/>
    <col min="6" max="6" width="12.7265625" bestFit="1" customWidth="1"/>
    <col min="7" max="7" width="12.1796875" bestFit="1" customWidth="1"/>
    <col min="8" max="8" width="13.453125" bestFit="1" customWidth="1"/>
  </cols>
  <sheetData>
    <row r="2" spans="1:8" x14ac:dyDescent="0.25">
      <c r="A2" t="s">
        <v>14</v>
      </c>
    </row>
    <row r="3" spans="1:8" ht="13.5" customHeight="1" x14ac:dyDescent="0.25"/>
    <row r="4" spans="1:8" x14ac:dyDescent="0.25">
      <c r="A4">
        <v>0</v>
      </c>
      <c r="B4" t="s">
        <v>4</v>
      </c>
      <c r="C4" t="s">
        <v>15</v>
      </c>
      <c r="D4" t="s">
        <v>16</v>
      </c>
      <c r="E4" t="s">
        <v>17</v>
      </c>
      <c r="F4" t="s">
        <v>18</v>
      </c>
      <c r="G4" t="s">
        <v>19</v>
      </c>
      <c r="H4" t="s">
        <v>20</v>
      </c>
    </row>
    <row r="5" spans="1:8" x14ac:dyDescent="0.25">
      <c r="A5" t="s">
        <v>3</v>
      </c>
    </row>
    <row r="6" spans="1:8" x14ac:dyDescent="0.25">
      <c r="A6" t="s">
        <v>1</v>
      </c>
      <c r="B6">
        <v>19135</v>
      </c>
      <c r="C6">
        <v>845</v>
      </c>
      <c r="D6">
        <v>360</v>
      </c>
      <c r="E6">
        <v>20</v>
      </c>
      <c r="F6">
        <v>120</v>
      </c>
      <c r="G6">
        <v>20</v>
      </c>
      <c r="H6">
        <v>325</v>
      </c>
    </row>
    <row r="7" spans="1:8" x14ac:dyDescent="0.25">
      <c r="A7" t="s">
        <v>2</v>
      </c>
      <c r="B7">
        <v>2329</v>
      </c>
      <c r="C7">
        <v>100</v>
      </c>
      <c r="D7">
        <v>20</v>
      </c>
      <c r="E7">
        <v>20</v>
      </c>
      <c r="F7">
        <v>20</v>
      </c>
      <c r="G7">
        <v>20</v>
      </c>
      <c r="H7">
        <v>20</v>
      </c>
    </row>
    <row r="8" spans="1:8" x14ac:dyDescent="0.25">
      <c r="A8" t="s">
        <v>0</v>
      </c>
      <c r="B8">
        <v>64438367563.009979</v>
      </c>
      <c r="C8">
        <v>160674485.97000003</v>
      </c>
      <c r="D8">
        <v>62346590.840000018</v>
      </c>
      <c r="E8">
        <v>408.14</v>
      </c>
      <c r="F8">
        <v>2966882.07</v>
      </c>
      <c r="G8">
        <v>289.27</v>
      </c>
      <c r="H8">
        <v>95360315.649999991</v>
      </c>
    </row>
    <row r="9" spans="1:8" x14ac:dyDescent="0.25">
      <c r="A9" t="s">
        <v>5</v>
      </c>
    </row>
    <row r="10" spans="1:8" x14ac:dyDescent="0.25">
      <c r="A10" t="s">
        <v>1</v>
      </c>
      <c r="B10">
        <v>19135</v>
      </c>
      <c r="C10">
        <v>298</v>
      </c>
      <c r="D10">
        <v>54</v>
      </c>
      <c r="E10">
        <v>20</v>
      </c>
      <c r="F10">
        <v>41</v>
      </c>
      <c r="G10">
        <v>30</v>
      </c>
      <c r="H10">
        <v>153</v>
      </c>
    </row>
    <row r="11" spans="1:8" x14ac:dyDescent="0.25">
      <c r="A11" t="s">
        <v>2</v>
      </c>
      <c r="B11">
        <v>2329</v>
      </c>
      <c r="C11">
        <v>100</v>
      </c>
      <c r="D11">
        <v>20</v>
      </c>
      <c r="E11">
        <v>20</v>
      </c>
      <c r="F11">
        <v>20</v>
      </c>
      <c r="G11">
        <v>20</v>
      </c>
      <c r="H11">
        <v>20</v>
      </c>
    </row>
    <row r="12" spans="1:8" x14ac:dyDescent="0.25">
      <c r="A12" t="s">
        <v>0</v>
      </c>
      <c r="B12">
        <v>64438367563.010017</v>
      </c>
      <c r="C12">
        <v>172844657.50999996</v>
      </c>
      <c r="D12">
        <v>64005773.069999993</v>
      </c>
      <c r="E12">
        <v>6578.41</v>
      </c>
      <c r="F12">
        <v>2582675.5499999989</v>
      </c>
      <c r="G12">
        <v>539877.32999999996</v>
      </c>
      <c r="H12">
        <v>105709753.14999998</v>
      </c>
    </row>
    <row r="13" spans="1:8" x14ac:dyDescent="0.25">
      <c r="A13" t="s">
        <v>6</v>
      </c>
      <c r="B13">
        <v>35</v>
      </c>
      <c r="C13">
        <v>9</v>
      </c>
      <c r="D13">
        <v>6</v>
      </c>
      <c r="E13">
        <v>0</v>
      </c>
      <c r="F13">
        <v>0</v>
      </c>
      <c r="G13">
        <v>0</v>
      </c>
      <c r="H13">
        <v>3</v>
      </c>
    </row>
    <row r="14" spans="1:8" x14ac:dyDescent="0.25">
      <c r="A14" t="s">
        <v>7</v>
      </c>
      <c r="B14">
        <v>1066</v>
      </c>
      <c r="C14">
        <v>3</v>
      </c>
      <c r="D14">
        <v>0</v>
      </c>
      <c r="E14">
        <v>3</v>
      </c>
      <c r="F14">
        <v>0</v>
      </c>
      <c r="G14">
        <v>0</v>
      </c>
      <c r="H14">
        <v>0</v>
      </c>
    </row>
    <row r="15" spans="1:8" x14ac:dyDescent="0.25">
      <c r="A15" t="s">
        <v>10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</row>
    <row r="16" spans="1:8" x14ac:dyDescent="0.25">
      <c r="A16" t="s">
        <v>9</v>
      </c>
    </row>
    <row r="17" spans="1:8" x14ac:dyDescent="0.25">
      <c r="A17" t="s">
        <v>1</v>
      </c>
      <c r="B17">
        <v>29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8" x14ac:dyDescent="0.25">
      <c r="A18" t="s">
        <v>0</v>
      </c>
      <c r="B18">
        <v>1367785221.3600001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8" x14ac:dyDescent="0.25">
      <c r="A19" t="s">
        <v>8</v>
      </c>
    </row>
    <row r="20" spans="1:8" x14ac:dyDescent="0.25">
      <c r="A20" t="s">
        <v>1</v>
      </c>
      <c r="B20">
        <v>29</v>
      </c>
      <c r="C20">
        <v>5</v>
      </c>
      <c r="D20">
        <v>0</v>
      </c>
      <c r="E20">
        <v>0</v>
      </c>
      <c r="F20">
        <v>5</v>
      </c>
      <c r="G20">
        <v>0</v>
      </c>
      <c r="H20">
        <v>0</v>
      </c>
    </row>
    <row r="21" spans="1:8" x14ac:dyDescent="0.25">
      <c r="A21" t="s">
        <v>0</v>
      </c>
      <c r="B21">
        <v>1367785221.3599999</v>
      </c>
      <c r="C21">
        <v>72590</v>
      </c>
      <c r="D21">
        <v>0</v>
      </c>
      <c r="E21">
        <v>0</v>
      </c>
      <c r="F21">
        <v>72590</v>
      </c>
      <c r="G21">
        <v>0</v>
      </c>
      <c r="H21">
        <v>0</v>
      </c>
    </row>
    <row r="22" spans="1:8" x14ac:dyDescent="0.25">
      <c r="A22" t="s">
        <v>6</v>
      </c>
      <c r="B22">
        <v>2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</row>
    <row r="23" spans="1:8" x14ac:dyDescent="0.25">
      <c r="A23" t="s">
        <v>7</v>
      </c>
      <c r="B23">
        <v>1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</row>
    <row r="24" spans="1:8" x14ac:dyDescent="0.25">
      <c r="A24" t="s">
        <v>10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</row>
    <row r="26" spans="1:8" x14ac:dyDescent="0.25">
      <c r="A26" t="s">
        <v>11</v>
      </c>
    </row>
    <row r="27" spans="1:8" x14ac:dyDescent="0.25">
      <c r="A27" t="s">
        <v>12</v>
      </c>
    </row>
    <row r="28" spans="1:8" x14ac:dyDescent="0.25">
      <c r="A28" t="s">
        <v>1</v>
      </c>
      <c r="B28">
        <v>0</v>
      </c>
      <c r="C28">
        <v>8</v>
      </c>
      <c r="D28">
        <v>4</v>
      </c>
      <c r="E28">
        <v>0</v>
      </c>
      <c r="F28">
        <v>1</v>
      </c>
      <c r="G28">
        <v>0</v>
      </c>
      <c r="H28">
        <v>3</v>
      </c>
    </row>
    <row r="29" spans="1:8" x14ac:dyDescent="0.25">
      <c r="A29" t="s">
        <v>0</v>
      </c>
      <c r="B29">
        <v>0</v>
      </c>
      <c r="C29">
        <v>13908969.32</v>
      </c>
      <c r="D29">
        <v>13650000</v>
      </c>
      <c r="E29">
        <v>0</v>
      </c>
      <c r="F29">
        <v>1602.66</v>
      </c>
      <c r="G29">
        <v>0</v>
      </c>
      <c r="H29">
        <v>257366.65999999997</v>
      </c>
    </row>
    <row r="31" spans="1:8" x14ac:dyDescent="0.25">
      <c r="A31" t="s">
        <v>13</v>
      </c>
    </row>
    <row r="32" spans="1:8" x14ac:dyDescent="0.25">
      <c r="A32" t="s">
        <v>1</v>
      </c>
      <c r="B32">
        <v>0</v>
      </c>
      <c r="C32">
        <v>8</v>
      </c>
      <c r="D32">
        <v>1</v>
      </c>
      <c r="E32">
        <v>0</v>
      </c>
      <c r="F32">
        <v>1</v>
      </c>
      <c r="G32">
        <v>0</v>
      </c>
      <c r="H32">
        <v>6</v>
      </c>
    </row>
    <row r="33" spans="1:8" x14ac:dyDescent="0.25">
      <c r="A33" t="s">
        <v>0</v>
      </c>
      <c r="B33">
        <v>0</v>
      </c>
      <c r="C33">
        <v>13908969.32</v>
      </c>
      <c r="D33">
        <v>3562.49</v>
      </c>
      <c r="E33">
        <v>0</v>
      </c>
      <c r="F33">
        <v>64602.59</v>
      </c>
      <c r="G33">
        <v>0</v>
      </c>
      <c r="H33">
        <v>13840804.24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I40"/>
  <sheetViews>
    <sheetView zoomScaleNormal="100" workbookViewId="0">
      <selection activeCell="I1" sqref="I1:J1048576"/>
    </sheetView>
  </sheetViews>
  <sheetFormatPr defaultRowHeight="12.5" x14ac:dyDescent="0.25"/>
  <cols>
    <col min="1" max="1" width="49.7265625" customWidth="1"/>
    <col min="2" max="2" width="17.7265625" bestFit="1" customWidth="1"/>
    <col min="3" max="3" width="18.54296875" customWidth="1"/>
    <col min="4" max="8" width="16.54296875" bestFit="1" customWidth="1"/>
    <col min="9" max="9" width="15" bestFit="1" customWidth="1"/>
    <col min="10" max="10" width="16.54296875" bestFit="1" customWidth="1"/>
  </cols>
  <sheetData>
    <row r="1" spans="1:9" ht="13" x14ac:dyDescent="0.3">
      <c r="A1" s="5" t="s">
        <v>14</v>
      </c>
    </row>
    <row r="2" spans="1:9" ht="13" x14ac:dyDescent="0.3">
      <c r="A2" s="5"/>
    </row>
    <row r="3" spans="1:9" ht="13" x14ac:dyDescent="0.3">
      <c r="B3" s="5" t="s">
        <v>4</v>
      </c>
      <c r="C3" s="5" t="s">
        <v>15</v>
      </c>
      <c r="D3" s="5" t="s">
        <v>16</v>
      </c>
      <c r="E3" s="5" t="s">
        <v>17</v>
      </c>
      <c r="F3" s="5" t="s">
        <v>18</v>
      </c>
      <c r="G3" s="5" t="s">
        <v>19</v>
      </c>
      <c r="H3" s="5" t="s">
        <v>20</v>
      </c>
    </row>
    <row r="4" spans="1:9" ht="13" x14ac:dyDescent="0.3">
      <c r="A4" s="5" t="s">
        <v>3</v>
      </c>
    </row>
    <row r="5" spans="1:9" ht="13" x14ac:dyDescent="0.3">
      <c r="A5" s="4" t="s">
        <v>1</v>
      </c>
      <c r="B5" s="9">
        <v>3196</v>
      </c>
      <c r="C5" s="11"/>
      <c r="D5" s="3"/>
      <c r="E5" s="3"/>
      <c r="F5" s="3"/>
      <c r="G5" s="3"/>
      <c r="H5" s="3"/>
      <c r="I5" s="19"/>
    </row>
    <row r="6" spans="1:9" ht="13" x14ac:dyDescent="0.3">
      <c r="A6" s="4" t="s">
        <v>2</v>
      </c>
      <c r="B6" s="9">
        <v>1298</v>
      </c>
      <c r="C6" s="11"/>
      <c r="D6" s="3"/>
      <c r="E6" s="3"/>
      <c r="F6" s="3"/>
      <c r="G6" s="3"/>
      <c r="H6" s="3"/>
      <c r="I6" s="19"/>
    </row>
    <row r="7" spans="1:9" ht="13" x14ac:dyDescent="0.3">
      <c r="A7" s="2" t="s">
        <v>0</v>
      </c>
      <c r="B7" s="10">
        <v>20588685704.650002</v>
      </c>
      <c r="C7" s="12"/>
      <c r="D7" s="1"/>
      <c r="E7" s="1"/>
      <c r="F7" s="1"/>
      <c r="G7" s="1"/>
      <c r="H7" s="1"/>
      <c r="I7" s="19"/>
    </row>
    <row r="8" spans="1:9" ht="13" x14ac:dyDescent="0.3">
      <c r="A8" s="6" t="s">
        <v>5</v>
      </c>
      <c r="C8" s="11"/>
      <c r="I8" s="19"/>
    </row>
    <row r="9" spans="1:9" ht="13" x14ac:dyDescent="0.3">
      <c r="A9" s="4" t="s">
        <v>1</v>
      </c>
      <c r="B9" s="9">
        <v>3196</v>
      </c>
      <c r="C9" s="11"/>
      <c r="D9" s="3"/>
      <c r="E9" s="3"/>
      <c r="F9" s="3"/>
      <c r="G9" s="3"/>
      <c r="H9" s="3"/>
      <c r="I9" s="19"/>
    </row>
    <row r="10" spans="1:9" ht="13" x14ac:dyDescent="0.3">
      <c r="A10" s="4" t="s">
        <v>2</v>
      </c>
      <c r="B10" s="9">
        <v>1298</v>
      </c>
      <c r="C10" s="11"/>
      <c r="D10" s="3"/>
      <c r="E10" s="3"/>
      <c r="F10" s="3"/>
      <c r="G10" s="3"/>
      <c r="H10" s="3"/>
      <c r="I10" s="19"/>
    </row>
    <row r="11" spans="1:9" ht="13" x14ac:dyDescent="0.3">
      <c r="A11" s="2" t="s">
        <v>0</v>
      </c>
      <c r="B11" s="10">
        <v>20588685704.650005</v>
      </c>
      <c r="C11" s="12"/>
      <c r="D11" s="1"/>
      <c r="E11" s="1"/>
      <c r="F11" s="1"/>
      <c r="G11" s="1"/>
      <c r="H11" s="1"/>
      <c r="I11" s="19"/>
    </row>
    <row r="12" spans="1:9" ht="13" x14ac:dyDescent="0.3">
      <c r="A12" s="2" t="s">
        <v>6</v>
      </c>
      <c r="B12" s="9">
        <v>8</v>
      </c>
      <c r="C12" s="11"/>
      <c r="D12" s="3"/>
      <c r="E12" s="3"/>
      <c r="F12" s="3"/>
      <c r="G12" s="3"/>
      <c r="H12" s="3"/>
      <c r="I12" s="19"/>
    </row>
    <row r="13" spans="1:9" ht="13" x14ac:dyDescent="0.3">
      <c r="A13" s="2" t="s">
        <v>7</v>
      </c>
      <c r="B13" s="9">
        <v>151</v>
      </c>
      <c r="C13" s="11"/>
      <c r="D13" s="3"/>
      <c r="E13" s="3"/>
      <c r="F13" s="3"/>
      <c r="G13" s="3"/>
      <c r="H13" s="3"/>
      <c r="I13" s="19"/>
    </row>
    <row r="14" spans="1:9" ht="13" x14ac:dyDescent="0.3">
      <c r="B14" s="5"/>
      <c r="C14" s="13"/>
      <c r="I14" s="19"/>
    </row>
    <row r="15" spans="1:9" ht="13" x14ac:dyDescent="0.3">
      <c r="A15" s="5" t="s">
        <v>9</v>
      </c>
      <c r="B15" s="5"/>
      <c r="C15" s="11"/>
      <c r="I15" s="19"/>
    </row>
    <row r="16" spans="1:9" ht="13" x14ac:dyDescent="0.3">
      <c r="A16" s="4" t="s">
        <v>1</v>
      </c>
      <c r="B16" s="15">
        <v>101</v>
      </c>
      <c r="C16" s="11"/>
      <c r="D16" s="3"/>
      <c r="E16" s="3"/>
      <c r="F16" s="3"/>
      <c r="G16" s="3"/>
      <c r="H16" s="3"/>
      <c r="I16" s="19"/>
    </row>
    <row r="17" spans="1:9" ht="13" x14ac:dyDescent="0.3">
      <c r="A17" s="2" t="s">
        <v>0</v>
      </c>
      <c r="B17" s="16">
        <v>8216275662.54</v>
      </c>
      <c r="C17" s="12"/>
      <c r="D17" s="1"/>
      <c r="E17" s="1"/>
      <c r="F17" s="1"/>
      <c r="G17" s="1"/>
      <c r="H17" s="1"/>
      <c r="I17" s="19"/>
    </row>
    <row r="18" spans="1:9" ht="13" x14ac:dyDescent="0.3">
      <c r="A18" s="6" t="s">
        <v>8</v>
      </c>
      <c r="B18" s="5"/>
      <c r="C18" s="11"/>
      <c r="I18" s="19"/>
    </row>
    <row r="19" spans="1:9" ht="13" x14ac:dyDescent="0.3">
      <c r="A19" s="4" t="s">
        <v>1</v>
      </c>
      <c r="B19" s="15">
        <v>101</v>
      </c>
      <c r="C19" s="11"/>
      <c r="D19" s="3"/>
      <c r="E19" s="3"/>
      <c r="F19" s="3"/>
      <c r="G19" s="3"/>
      <c r="H19" s="3"/>
      <c r="I19" s="19"/>
    </row>
    <row r="20" spans="1:9" ht="13" x14ac:dyDescent="0.3">
      <c r="A20" s="2" t="s">
        <v>0</v>
      </c>
      <c r="B20" s="16">
        <v>8216275662.54</v>
      </c>
      <c r="C20" s="12"/>
      <c r="D20" s="1"/>
      <c r="E20" s="1"/>
      <c r="F20" s="1"/>
      <c r="G20" s="1"/>
      <c r="H20" s="1"/>
      <c r="I20" s="19"/>
    </row>
    <row r="21" spans="1:9" ht="13" x14ac:dyDescent="0.3">
      <c r="A21" s="2" t="s">
        <v>6</v>
      </c>
      <c r="B21" s="9">
        <v>4</v>
      </c>
      <c r="C21" s="11"/>
      <c r="D21" s="3"/>
      <c r="E21" s="3"/>
      <c r="F21" s="3"/>
      <c r="G21" s="3"/>
      <c r="H21" s="1"/>
      <c r="I21" s="19"/>
    </row>
    <row r="22" spans="1:9" ht="13" x14ac:dyDescent="0.3">
      <c r="A22" s="2" t="s">
        <v>7</v>
      </c>
      <c r="B22" s="9">
        <v>9</v>
      </c>
      <c r="C22" s="11"/>
      <c r="D22" s="3"/>
      <c r="E22" s="1"/>
      <c r="F22" s="1"/>
      <c r="G22" s="3"/>
      <c r="H22" s="1"/>
      <c r="I22" s="19"/>
    </row>
    <row r="23" spans="1:9" ht="13" x14ac:dyDescent="0.3">
      <c r="A23" s="2" t="s">
        <v>10</v>
      </c>
      <c r="B23" s="9">
        <v>0</v>
      </c>
      <c r="C23" s="11"/>
      <c r="D23" s="3"/>
      <c r="E23" s="1"/>
      <c r="F23" s="3"/>
      <c r="G23" s="3"/>
      <c r="H23" s="3"/>
      <c r="I23" s="19"/>
    </row>
    <row r="24" spans="1:9" ht="13" x14ac:dyDescent="0.3">
      <c r="B24" s="5"/>
      <c r="C24" s="14"/>
      <c r="I24" s="19"/>
    </row>
    <row r="25" spans="1:9" ht="13" x14ac:dyDescent="0.3">
      <c r="A25" s="5" t="s">
        <v>11</v>
      </c>
      <c r="B25" s="5"/>
      <c r="C25" s="14"/>
      <c r="I25" s="19"/>
    </row>
    <row r="26" spans="1:9" ht="13" x14ac:dyDescent="0.3">
      <c r="A26" s="5" t="s">
        <v>12</v>
      </c>
      <c r="B26" s="5"/>
      <c r="C26" s="11"/>
      <c r="I26" s="19"/>
    </row>
    <row r="27" spans="1:9" ht="13" x14ac:dyDescent="0.3">
      <c r="A27" s="4" t="s">
        <v>1</v>
      </c>
      <c r="B27" s="9">
        <v>0</v>
      </c>
      <c r="C27" s="11"/>
      <c r="D27" s="3"/>
      <c r="E27" s="3"/>
      <c r="F27" s="3"/>
      <c r="G27" s="3"/>
      <c r="H27" s="3"/>
      <c r="I27" s="19"/>
    </row>
    <row r="28" spans="1:9" ht="13" x14ac:dyDescent="0.3">
      <c r="A28" s="2" t="s">
        <v>0</v>
      </c>
      <c r="B28" s="10">
        <v>0</v>
      </c>
      <c r="C28" s="12"/>
      <c r="D28" s="1"/>
      <c r="E28" s="1"/>
      <c r="F28" s="1"/>
      <c r="G28" s="1"/>
      <c r="H28" s="1"/>
      <c r="I28" s="19"/>
    </row>
    <row r="29" spans="1:9" x14ac:dyDescent="0.25">
      <c r="A29" s="2"/>
      <c r="B29" s="12"/>
      <c r="C29" s="12"/>
      <c r="D29" s="8"/>
      <c r="E29" s="8"/>
      <c r="F29" s="8"/>
      <c r="G29" s="8"/>
      <c r="H29" s="8"/>
      <c r="I29" s="19"/>
    </row>
    <row r="30" spans="1:9" ht="13" x14ac:dyDescent="0.3">
      <c r="A30" s="6" t="s">
        <v>13</v>
      </c>
      <c r="B30" s="11"/>
      <c r="C30" s="11"/>
      <c r="I30" s="19"/>
    </row>
    <row r="31" spans="1:9" ht="13" x14ac:dyDescent="0.3">
      <c r="A31" s="4" t="s">
        <v>1</v>
      </c>
      <c r="B31" s="9">
        <v>0</v>
      </c>
      <c r="C31" s="11"/>
      <c r="D31" s="3"/>
      <c r="E31" s="3"/>
      <c r="F31" s="3"/>
      <c r="G31" s="3"/>
      <c r="H31" s="3"/>
      <c r="I31" s="19"/>
    </row>
    <row r="32" spans="1:9" ht="13" x14ac:dyDescent="0.3">
      <c r="A32" s="2" t="s">
        <v>0</v>
      </c>
      <c r="B32" s="10">
        <v>0</v>
      </c>
      <c r="C32" s="12"/>
      <c r="D32" s="1"/>
      <c r="E32" s="1"/>
      <c r="F32" s="1"/>
      <c r="G32" s="1"/>
      <c r="H32" s="1"/>
      <c r="I32" s="19"/>
    </row>
    <row r="33" spans="1:9" x14ac:dyDescent="0.25">
      <c r="A33" s="7"/>
      <c r="I33" s="19"/>
    </row>
    <row r="34" spans="1:9" x14ac:dyDescent="0.25">
      <c r="A34" s="7"/>
    </row>
    <row r="35" spans="1:9" x14ac:dyDescent="0.25">
      <c r="A35" s="7"/>
    </row>
    <row r="36" spans="1:9" x14ac:dyDescent="0.25">
      <c r="A36" s="7"/>
    </row>
    <row r="37" spans="1:9" x14ac:dyDescent="0.25">
      <c r="A37" s="7"/>
    </row>
    <row r="38" spans="1:9" x14ac:dyDescent="0.25">
      <c r="A38" s="7"/>
    </row>
    <row r="39" spans="1:9" x14ac:dyDescent="0.25">
      <c r="A39" s="7"/>
    </row>
    <row r="40" spans="1:9" x14ac:dyDescent="0.25">
      <c r="A40" s="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I40"/>
  <sheetViews>
    <sheetView zoomScaleNormal="100" workbookViewId="0">
      <selection activeCell="I1" sqref="I1:J1048576"/>
    </sheetView>
  </sheetViews>
  <sheetFormatPr defaultRowHeight="12.5" x14ac:dyDescent="0.25"/>
  <cols>
    <col min="1" max="1" width="49.7265625" customWidth="1"/>
    <col min="2" max="2" width="17.7265625" bestFit="1" customWidth="1"/>
    <col min="3" max="3" width="18.54296875" customWidth="1"/>
    <col min="4" max="8" width="16.54296875" bestFit="1" customWidth="1"/>
    <col min="9" max="9" width="15" bestFit="1" customWidth="1"/>
    <col min="10" max="10" width="16.54296875" bestFit="1" customWidth="1"/>
  </cols>
  <sheetData>
    <row r="1" spans="1:9" ht="13" x14ac:dyDescent="0.3">
      <c r="A1" s="5" t="s">
        <v>14</v>
      </c>
    </row>
    <row r="2" spans="1:9" ht="13" x14ac:dyDescent="0.3">
      <c r="A2" s="5"/>
    </row>
    <row r="3" spans="1:9" ht="13" x14ac:dyDescent="0.3">
      <c r="B3" s="5" t="s">
        <v>4</v>
      </c>
      <c r="C3" s="5" t="s">
        <v>15</v>
      </c>
      <c r="D3" s="5" t="s">
        <v>16</v>
      </c>
      <c r="E3" s="5" t="s">
        <v>17</v>
      </c>
      <c r="F3" s="5" t="s">
        <v>18</v>
      </c>
      <c r="G3" s="5" t="s">
        <v>19</v>
      </c>
      <c r="H3" s="5" t="s">
        <v>20</v>
      </c>
    </row>
    <row r="4" spans="1:9" ht="13" x14ac:dyDescent="0.3">
      <c r="A4" s="5" t="s">
        <v>3</v>
      </c>
    </row>
    <row r="5" spans="1:9" ht="13" x14ac:dyDescent="0.3">
      <c r="A5" s="4" t="s">
        <v>1</v>
      </c>
      <c r="B5" s="9">
        <v>4038</v>
      </c>
      <c r="C5" s="11"/>
      <c r="D5" s="3"/>
      <c r="E5" s="3"/>
      <c r="F5" s="3"/>
      <c r="G5" s="3"/>
      <c r="H5" s="3"/>
      <c r="I5" s="19"/>
    </row>
    <row r="6" spans="1:9" ht="13" x14ac:dyDescent="0.3">
      <c r="A6" s="4" t="s">
        <v>2</v>
      </c>
      <c r="B6" s="9">
        <v>1335</v>
      </c>
      <c r="C6" s="11"/>
      <c r="D6" s="3"/>
      <c r="E6" s="3"/>
      <c r="F6" s="3"/>
      <c r="G6" s="3"/>
      <c r="H6" s="3"/>
      <c r="I6" s="19"/>
    </row>
    <row r="7" spans="1:9" x14ac:dyDescent="0.25">
      <c r="A7" s="2" t="s">
        <v>0</v>
      </c>
      <c r="B7" s="12">
        <v>43802459343.220009</v>
      </c>
      <c r="C7" s="12"/>
      <c r="D7" s="1"/>
      <c r="E7" s="1"/>
      <c r="F7" s="1"/>
      <c r="G7" s="1"/>
      <c r="H7" s="1"/>
      <c r="I7" s="19"/>
    </row>
    <row r="8" spans="1:9" ht="13" x14ac:dyDescent="0.3">
      <c r="A8" s="6" t="s">
        <v>5</v>
      </c>
      <c r="C8" s="11"/>
      <c r="I8" s="19"/>
    </row>
    <row r="9" spans="1:9" ht="13" x14ac:dyDescent="0.3">
      <c r="A9" s="4" t="s">
        <v>1</v>
      </c>
      <c r="B9" s="9">
        <v>4038</v>
      </c>
      <c r="C9" s="11"/>
      <c r="D9" s="3"/>
      <c r="E9" s="3"/>
      <c r="F9" s="3"/>
      <c r="G9" s="3"/>
      <c r="H9" s="3"/>
      <c r="I9" s="19"/>
    </row>
    <row r="10" spans="1:9" ht="13" x14ac:dyDescent="0.3">
      <c r="A10" s="4" t="s">
        <v>2</v>
      </c>
      <c r="B10" s="9">
        <v>1335</v>
      </c>
      <c r="C10" s="11"/>
      <c r="D10" s="3"/>
      <c r="E10" s="3"/>
      <c r="F10" s="3"/>
      <c r="G10" s="3"/>
      <c r="H10" s="3"/>
      <c r="I10" s="19"/>
    </row>
    <row r="11" spans="1:9" ht="13" x14ac:dyDescent="0.3">
      <c r="A11" s="2" t="s">
        <v>0</v>
      </c>
      <c r="B11" s="10">
        <v>43802459343.220001</v>
      </c>
      <c r="C11" s="12"/>
      <c r="D11" s="1"/>
      <c r="E11" s="1"/>
      <c r="F11" s="1"/>
      <c r="G11" s="1"/>
      <c r="H11" s="1"/>
      <c r="I11" s="19"/>
    </row>
    <row r="12" spans="1:9" ht="13" x14ac:dyDescent="0.3">
      <c r="A12" s="2" t="s">
        <v>6</v>
      </c>
      <c r="B12" s="9">
        <v>23</v>
      </c>
      <c r="C12" s="11"/>
      <c r="D12" s="3"/>
      <c r="E12" s="3"/>
      <c r="F12" s="3"/>
      <c r="G12" s="3"/>
      <c r="H12" s="3"/>
      <c r="I12" s="19"/>
    </row>
    <row r="13" spans="1:9" ht="13" x14ac:dyDescent="0.3">
      <c r="A13" s="2" t="s">
        <v>7</v>
      </c>
      <c r="B13" s="9">
        <v>95</v>
      </c>
      <c r="C13" s="11"/>
      <c r="D13" s="3"/>
      <c r="E13" s="3"/>
      <c r="F13" s="3"/>
      <c r="G13" s="3"/>
      <c r="H13" s="3"/>
      <c r="I13" s="19"/>
    </row>
    <row r="14" spans="1:9" ht="13" x14ac:dyDescent="0.3">
      <c r="A14" s="21" t="s">
        <v>10</v>
      </c>
      <c r="B14" s="9">
        <v>1</v>
      </c>
      <c r="C14" s="11"/>
      <c r="D14" s="3"/>
      <c r="E14" s="3"/>
      <c r="F14" s="3"/>
      <c r="G14" s="3"/>
      <c r="H14" s="3"/>
      <c r="I14" s="19"/>
    </row>
    <row r="15" spans="1:9" ht="13" x14ac:dyDescent="0.3">
      <c r="A15" s="5" t="s">
        <v>9</v>
      </c>
      <c r="B15" s="5"/>
      <c r="C15" s="11"/>
      <c r="I15" s="19"/>
    </row>
    <row r="16" spans="1:9" ht="13" x14ac:dyDescent="0.3">
      <c r="A16" s="4" t="s">
        <v>1</v>
      </c>
      <c r="B16" s="15">
        <v>33</v>
      </c>
      <c r="C16" s="11"/>
      <c r="D16" s="3"/>
      <c r="E16" s="3"/>
      <c r="F16" s="3"/>
      <c r="G16" s="3"/>
      <c r="H16" s="3"/>
      <c r="I16" s="19"/>
    </row>
    <row r="17" spans="1:9" ht="13" x14ac:dyDescent="0.3">
      <c r="A17" s="2" t="s">
        <v>0</v>
      </c>
      <c r="B17" s="16">
        <v>777302373.25</v>
      </c>
      <c r="C17" s="12"/>
      <c r="D17" s="1"/>
      <c r="E17" s="1"/>
      <c r="F17" s="1"/>
      <c r="G17" s="1"/>
      <c r="H17" s="1"/>
      <c r="I17" s="19"/>
    </row>
    <row r="18" spans="1:9" ht="13" x14ac:dyDescent="0.3">
      <c r="A18" s="6" t="s">
        <v>8</v>
      </c>
      <c r="B18" s="5"/>
      <c r="C18" s="11"/>
      <c r="I18" s="19"/>
    </row>
    <row r="19" spans="1:9" ht="13" x14ac:dyDescent="0.3">
      <c r="A19" s="4" t="s">
        <v>1</v>
      </c>
      <c r="B19" s="15">
        <v>33</v>
      </c>
      <c r="C19" s="11"/>
      <c r="D19" s="3"/>
      <c r="E19" s="3"/>
      <c r="F19" s="3"/>
      <c r="G19" s="3"/>
      <c r="H19" s="3"/>
      <c r="I19" s="19"/>
    </row>
    <row r="20" spans="1:9" ht="13" x14ac:dyDescent="0.3">
      <c r="A20" s="2" t="s">
        <v>0</v>
      </c>
      <c r="B20" s="16">
        <v>777302373.25</v>
      </c>
      <c r="C20" s="12"/>
      <c r="D20" s="1"/>
      <c r="E20" s="1"/>
      <c r="F20" s="1"/>
      <c r="G20" s="1"/>
      <c r="H20" s="1"/>
      <c r="I20" s="19"/>
    </row>
    <row r="21" spans="1:9" ht="13" x14ac:dyDescent="0.3">
      <c r="A21" s="2" t="s">
        <v>6</v>
      </c>
      <c r="B21" s="9">
        <v>4</v>
      </c>
      <c r="C21" s="11"/>
      <c r="D21" s="3"/>
      <c r="E21" s="3"/>
      <c r="F21" s="3"/>
      <c r="G21" s="3"/>
      <c r="H21" s="1"/>
      <c r="I21" s="19"/>
    </row>
    <row r="22" spans="1:9" ht="13" x14ac:dyDescent="0.3">
      <c r="A22" s="2" t="s">
        <v>7</v>
      </c>
      <c r="B22" s="9">
        <v>1</v>
      </c>
      <c r="C22" s="11"/>
      <c r="D22" s="3"/>
      <c r="E22" s="1"/>
      <c r="F22" s="1"/>
      <c r="G22" s="3"/>
      <c r="H22" s="1"/>
      <c r="I22" s="19"/>
    </row>
    <row r="23" spans="1:9" ht="13" x14ac:dyDescent="0.3">
      <c r="A23" s="2" t="s">
        <v>10</v>
      </c>
      <c r="B23" s="9">
        <v>1</v>
      </c>
      <c r="C23" s="11"/>
      <c r="D23" s="3"/>
      <c r="E23" s="1"/>
      <c r="F23" s="3"/>
      <c r="G23" s="3"/>
      <c r="H23" s="3"/>
      <c r="I23" s="19"/>
    </row>
    <row r="24" spans="1:9" ht="13" x14ac:dyDescent="0.3">
      <c r="B24" s="5"/>
      <c r="C24" s="14"/>
      <c r="I24" s="19"/>
    </row>
    <row r="25" spans="1:9" ht="13" x14ac:dyDescent="0.3">
      <c r="A25" s="5" t="s">
        <v>11</v>
      </c>
      <c r="B25" s="5"/>
      <c r="C25" s="14"/>
      <c r="I25" s="19"/>
    </row>
    <row r="26" spans="1:9" ht="13" x14ac:dyDescent="0.3">
      <c r="A26" s="5" t="s">
        <v>12</v>
      </c>
      <c r="B26" s="5"/>
      <c r="C26" s="11"/>
      <c r="I26" s="19"/>
    </row>
    <row r="27" spans="1:9" ht="13" x14ac:dyDescent="0.3">
      <c r="A27" s="4" t="s">
        <v>1</v>
      </c>
      <c r="B27" s="9">
        <v>0</v>
      </c>
      <c r="C27" s="11"/>
      <c r="D27" s="3"/>
      <c r="E27" s="3"/>
      <c r="F27" s="3"/>
      <c r="G27" s="3"/>
      <c r="H27" s="3"/>
      <c r="I27" s="19"/>
    </row>
    <row r="28" spans="1:9" ht="13" x14ac:dyDescent="0.3">
      <c r="A28" s="2" t="s">
        <v>0</v>
      </c>
      <c r="B28" s="10">
        <v>0</v>
      </c>
      <c r="C28" s="12"/>
      <c r="D28" s="1"/>
      <c r="E28" s="1"/>
      <c r="F28" s="1"/>
      <c r="G28" s="1"/>
      <c r="H28" s="1"/>
      <c r="I28" s="19"/>
    </row>
    <row r="29" spans="1:9" x14ac:dyDescent="0.25">
      <c r="A29" s="2"/>
      <c r="B29" s="12"/>
      <c r="C29" s="12"/>
      <c r="D29" s="8"/>
      <c r="E29" s="8"/>
      <c r="F29" s="8"/>
      <c r="G29" s="8"/>
      <c r="H29" s="8"/>
      <c r="I29" s="19"/>
    </row>
    <row r="30" spans="1:9" ht="13" x14ac:dyDescent="0.3">
      <c r="A30" s="6" t="s">
        <v>13</v>
      </c>
      <c r="B30" s="11"/>
      <c r="C30" s="11"/>
      <c r="I30" s="19"/>
    </row>
    <row r="31" spans="1:9" ht="13" x14ac:dyDescent="0.3">
      <c r="A31" s="4" t="s">
        <v>1</v>
      </c>
      <c r="B31" s="9">
        <v>0</v>
      </c>
      <c r="C31" s="11"/>
      <c r="D31" s="3"/>
      <c r="E31" s="3"/>
      <c r="F31" s="3"/>
      <c r="G31" s="3"/>
      <c r="H31" s="3"/>
      <c r="I31" s="19"/>
    </row>
    <row r="32" spans="1:9" ht="13" x14ac:dyDescent="0.3">
      <c r="A32" s="2" t="s">
        <v>0</v>
      </c>
      <c r="B32" s="10">
        <v>0</v>
      </c>
      <c r="C32" s="12"/>
      <c r="D32" s="1"/>
      <c r="E32" s="1"/>
      <c r="F32" s="1"/>
      <c r="G32" s="1"/>
      <c r="H32" s="1"/>
      <c r="I32" s="19"/>
    </row>
    <row r="33" spans="1:9" x14ac:dyDescent="0.25">
      <c r="A33" s="7"/>
      <c r="I33" s="19"/>
    </row>
    <row r="34" spans="1:9" x14ac:dyDescent="0.25">
      <c r="A34" s="7"/>
    </row>
    <row r="35" spans="1:9" x14ac:dyDescent="0.25">
      <c r="A35" s="7"/>
    </row>
    <row r="36" spans="1:9" x14ac:dyDescent="0.25">
      <c r="A36" s="7"/>
    </row>
    <row r="37" spans="1:9" x14ac:dyDescent="0.25">
      <c r="A37" s="7"/>
    </row>
    <row r="38" spans="1:9" x14ac:dyDescent="0.25">
      <c r="A38" s="7"/>
    </row>
    <row r="39" spans="1:9" x14ac:dyDescent="0.25">
      <c r="A39" s="7"/>
    </row>
    <row r="40" spans="1:9" x14ac:dyDescent="0.25">
      <c r="A40" s="7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H39"/>
  <sheetViews>
    <sheetView zoomScaleNormal="100" workbookViewId="0">
      <selection activeCell="I1" sqref="I1:J1048576"/>
    </sheetView>
  </sheetViews>
  <sheetFormatPr defaultRowHeight="12.5" x14ac:dyDescent="0.25"/>
  <cols>
    <col min="1" max="1" width="49.7265625" customWidth="1"/>
    <col min="2" max="2" width="17.7265625" bestFit="1" customWidth="1"/>
    <col min="3" max="3" width="18.54296875" customWidth="1"/>
    <col min="4" max="5" width="16.54296875" bestFit="1" customWidth="1"/>
    <col min="6" max="9" width="15" bestFit="1" customWidth="1"/>
    <col min="10" max="10" width="16.54296875" bestFit="1" customWidth="1"/>
  </cols>
  <sheetData>
    <row r="1" spans="1:8" ht="13" x14ac:dyDescent="0.3">
      <c r="A1" s="5" t="s">
        <v>14</v>
      </c>
    </row>
    <row r="2" spans="1:8" ht="13" x14ac:dyDescent="0.3">
      <c r="A2" s="5"/>
    </row>
    <row r="3" spans="1:8" ht="13" x14ac:dyDescent="0.3">
      <c r="B3" s="5" t="s">
        <v>4</v>
      </c>
      <c r="C3" s="5" t="s">
        <v>15</v>
      </c>
      <c r="D3" s="5" t="s">
        <v>16</v>
      </c>
      <c r="E3" s="5" t="s">
        <v>17</v>
      </c>
      <c r="F3" s="5" t="s">
        <v>18</v>
      </c>
      <c r="G3" s="5" t="s">
        <v>19</v>
      </c>
      <c r="H3" s="5" t="s">
        <v>20</v>
      </c>
    </row>
    <row r="4" spans="1:8" ht="13" x14ac:dyDescent="0.3">
      <c r="A4" s="5" t="s">
        <v>3</v>
      </c>
    </row>
    <row r="5" spans="1:8" ht="13" x14ac:dyDescent="0.3">
      <c r="A5" s="4" t="s">
        <v>1</v>
      </c>
      <c r="B5" s="15">
        <v>5643</v>
      </c>
      <c r="C5" s="11"/>
      <c r="D5" s="3"/>
      <c r="E5" s="3"/>
      <c r="F5" s="3"/>
      <c r="G5" s="3"/>
      <c r="H5" s="3"/>
    </row>
    <row r="6" spans="1:8" ht="13" x14ac:dyDescent="0.3">
      <c r="A6" s="4" t="s">
        <v>2</v>
      </c>
      <c r="B6" s="15">
        <v>1652</v>
      </c>
      <c r="C6" s="11"/>
      <c r="D6" s="3"/>
      <c r="E6" s="3"/>
      <c r="F6" s="3"/>
      <c r="G6" s="3"/>
      <c r="H6" s="3"/>
    </row>
    <row r="7" spans="1:8" ht="13" x14ac:dyDescent="0.3">
      <c r="A7" s="2" t="s">
        <v>0</v>
      </c>
      <c r="B7" s="16">
        <v>48948889200.610008</v>
      </c>
      <c r="C7" s="12"/>
      <c r="D7" s="1"/>
      <c r="E7" s="1"/>
      <c r="F7" s="1"/>
      <c r="G7" s="1"/>
      <c r="H7" s="1"/>
    </row>
    <row r="8" spans="1:8" ht="13" x14ac:dyDescent="0.3">
      <c r="A8" s="6" t="s">
        <v>5</v>
      </c>
      <c r="B8" s="5"/>
      <c r="C8" s="12"/>
    </row>
    <row r="9" spans="1:8" ht="13" x14ac:dyDescent="0.3">
      <c r="A9" s="4" t="s">
        <v>1</v>
      </c>
      <c r="B9" s="15">
        <v>5643</v>
      </c>
      <c r="C9" s="11"/>
      <c r="D9" s="3"/>
      <c r="E9" s="3"/>
      <c r="F9" s="3"/>
      <c r="G9" s="3"/>
      <c r="H9" s="3"/>
    </row>
    <row r="10" spans="1:8" ht="13" x14ac:dyDescent="0.3">
      <c r="A10" s="4" t="s">
        <v>2</v>
      </c>
      <c r="B10" s="15">
        <v>1652</v>
      </c>
      <c r="C10" s="11"/>
      <c r="D10" s="3"/>
      <c r="E10" s="3"/>
      <c r="F10" s="3"/>
      <c r="G10" s="3"/>
      <c r="H10" s="3"/>
    </row>
    <row r="11" spans="1:8" ht="13" x14ac:dyDescent="0.3">
      <c r="A11" s="2" t="s">
        <v>0</v>
      </c>
      <c r="B11" s="16">
        <v>48948889200.609985</v>
      </c>
      <c r="C11" s="12"/>
      <c r="D11" s="1"/>
      <c r="E11" s="1"/>
      <c r="F11" s="1"/>
      <c r="G11" s="1"/>
      <c r="H11" s="1"/>
    </row>
    <row r="12" spans="1:8" ht="13" x14ac:dyDescent="0.3">
      <c r="A12" s="2" t="s">
        <v>6</v>
      </c>
      <c r="B12" s="9">
        <v>37</v>
      </c>
      <c r="C12" s="11"/>
      <c r="D12" s="3"/>
      <c r="E12" s="3"/>
      <c r="F12" s="3"/>
      <c r="G12" s="3"/>
      <c r="H12" s="3"/>
    </row>
    <row r="13" spans="1:8" ht="13" x14ac:dyDescent="0.3">
      <c r="A13" s="2" t="s">
        <v>7</v>
      </c>
      <c r="B13" s="9">
        <v>121</v>
      </c>
      <c r="C13" s="11"/>
      <c r="D13" s="3"/>
      <c r="E13" s="3"/>
      <c r="F13" s="3"/>
      <c r="G13" s="3"/>
      <c r="H13" s="3"/>
    </row>
    <row r="14" spans="1:8" x14ac:dyDescent="0.25">
      <c r="B14">
        <v>0</v>
      </c>
      <c r="C14" s="11"/>
    </row>
    <row r="15" spans="1:8" ht="13" x14ac:dyDescent="0.3">
      <c r="A15" s="5" t="s">
        <v>9</v>
      </c>
      <c r="C15" s="13"/>
    </row>
    <row r="16" spans="1:8" ht="13" x14ac:dyDescent="0.3">
      <c r="A16" s="4" t="s">
        <v>1</v>
      </c>
      <c r="B16" s="15">
        <v>48</v>
      </c>
      <c r="C16" s="11"/>
      <c r="D16" s="3"/>
      <c r="E16" s="3"/>
      <c r="F16" s="3"/>
      <c r="G16" s="3"/>
      <c r="H16" s="3"/>
    </row>
    <row r="17" spans="1:8" ht="13" x14ac:dyDescent="0.3">
      <c r="A17" s="2" t="s">
        <v>0</v>
      </c>
      <c r="B17" s="16">
        <v>552822982.31999993</v>
      </c>
      <c r="C17" s="12"/>
      <c r="D17" s="1"/>
      <c r="E17" s="1"/>
      <c r="F17" s="1"/>
      <c r="G17" s="1"/>
      <c r="H17" s="1"/>
    </row>
    <row r="18" spans="1:8" ht="13" x14ac:dyDescent="0.3">
      <c r="A18" s="6" t="s">
        <v>8</v>
      </c>
      <c r="B18" s="5"/>
      <c r="C18" s="12"/>
    </row>
    <row r="19" spans="1:8" ht="13" x14ac:dyDescent="0.3">
      <c r="A19" s="4" t="s">
        <v>1</v>
      </c>
      <c r="B19" s="15">
        <v>48</v>
      </c>
      <c r="C19" s="11"/>
      <c r="D19" s="3"/>
      <c r="E19" s="3"/>
      <c r="F19" s="3"/>
      <c r="G19" s="3"/>
      <c r="H19" s="3"/>
    </row>
    <row r="20" spans="1:8" ht="13" x14ac:dyDescent="0.3">
      <c r="A20" s="2" t="s">
        <v>0</v>
      </c>
      <c r="B20" s="16">
        <v>552822982.31999993</v>
      </c>
      <c r="C20" s="12"/>
      <c r="D20" s="1"/>
      <c r="E20" s="1"/>
      <c r="F20" s="1"/>
      <c r="G20" s="1"/>
      <c r="H20" s="1"/>
    </row>
    <row r="21" spans="1:8" ht="13" x14ac:dyDescent="0.3">
      <c r="A21" s="2" t="s">
        <v>6</v>
      </c>
      <c r="B21" s="9">
        <v>5</v>
      </c>
      <c r="C21" s="11"/>
      <c r="D21" s="3"/>
      <c r="E21" s="3"/>
      <c r="F21" s="3"/>
      <c r="G21" s="3"/>
      <c r="H21" s="1"/>
    </row>
    <row r="22" spans="1:8" ht="13" x14ac:dyDescent="0.3">
      <c r="A22" s="2" t="s">
        <v>7</v>
      </c>
      <c r="B22" s="9">
        <v>0</v>
      </c>
      <c r="C22" s="11"/>
      <c r="D22" s="3"/>
      <c r="E22" s="1"/>
      <c r="F22" s="1"/>
      <c r="G22" s="3"/>
      <c r="H22" s="1"/>
    </row>
    <row r="23" spans="1:8" ht="13" x14ac:dyDescent="0.3">
      <c r="A23" s="2" t="s">
        <v>10</v>
      </c>
      <c r="B23" s="15">
        <v>3</v>
      </c>
      <c r="C23" s="11"/>
      <c r="D23" s="3"/>
      <c r="E23" s="1"/>
      <c r="F23" s="3"/>
      <c r="G23" s="3"/>
      <c r="H23" s="3"/>
    </row>
    <row r="24" spans="1:8" x14ac:dyDescent="0.25">
      <c r="C24" s="18"/>
      <c r="D24" s="17"/>
    </row>
    <row r="25" spans="1:8" ht="13" x14ac:dyDescent="0.3">
      <c r="A25" s="5" t="s">
        <v>11</v>
      </c>
      <c r="B25" s="5"/>
      <c r="C25" s="14"/>
    </row>
    <row r="26" spans="1:8" ht="13" x14ac:dyDescent="0.3">
      <c r="A26" s="5" t="s">
        <v>12</v>
      </c>
      <c r="B26" s="5"/>
      <c r="C26" s="11"/>
    </row>
    <row r="27" spans="1:8" ht="13" x14ac:dyDescent="0.3">
      <c r="A27" s="4" t="s">
        <v>1</v>
      </c>
      <c r="B27" s="9">
        <v>0</v>
      </c>
      <c r="C27" s="11"/>
      <c r="D27" s="3"/>
      <c r="E27" s="3"/>
      <c r="F27" s="3"/>
      <c r="G27" s="3"/>
      <c r="H27" s="3"/>
    </row>
    <row r="28" spans="1:8" ht="13" x14ac:dyDescent="0.3">
      <c r="A28" s="2" t="s">
        <v>0</v>
      </c>
      <c r="B28" s="10">
        <v>0</v>
      </c>
      <c r="C28" s="12"/>
      <c r="D28" s="1"/>
      <c r="E28" s="1"/>
      <c r="F28" s="1"/>
      <c r="G28" s="1"/>
      <c r="H28" s="1"/>
    </row>
    <row r="29" spans="1:8" x14ac:dyDescent="0.25">
      <c r="A29" s="2"/>
      <c r="B29" s="12"/>
      <c r="C29" s="12"/>
      <c r="D29" s="8"/>
      <c r="E29" s="8"/>
      <c r="F29" s="8"/>
      <c r="G29" s="8"/>
      <c r="H29" s="8"/>
    </row>
    <row r="30" spans="1:8" ht="13" x14ac:dyDescent="0.3">
      <c r="A30" s="6" t="s">
        <v>13</v>
      </c>
      <c r="B30" s="11"/>
      <c r="C30" s="11"/>
    </row>
    <row r="31" spans="1:8" ht="13" x14ac:dyDescent="0.3">
      <c r="A31" s="4" t="s">
        <v>1</v>
      </c>
      <c r="B31" s="9">
        <v>0</v>
      </c>
      <c r="C31" s="11"/>
      <c r="D31" s="3"/>
      <c r="E31" s="3"/>
      <c r="F31" s="3"/>
      <c r="G31" s="3"/>
      <c r="H31" s="3"/>
    </row>
    <row r="32" spans="1:8" ht="13" x14ac:dyDescent="0.3">
      <c r="A32" s="2" t="s">
        <v>0</v>
      </c>
      <c r="B32" s="10">
        <v>0</v>
      </c>
      <c r="C32" s="12"/>
      <c r="D32" s="1"/>
      <c r="E32" s="1"/>
      <c r="F32" s="1"/>
      <c r="G32" s="1"/>
      <c r="H32" s="1"/>
    </row>
    <row r="33" spans="1:1" x14ac:dyDescent="0.25">
      <c r="A33" s="7"/>
    </row>
    <row r="34" spans="1:1" x14ac:dyDescent="0.25">
      <c r="A34" s="7"/>
    </row>
    <row r="35" spans="1:1" x14ac:dyDescent="0.25">
      <c r="A35" s="7"/>
    </row>
    <row r="36" spans="1:1" x14ac:dyDescent="0.25">
      <c r="A36" s="7"/>
    </row>
    <row r="37" spans="1:1" x14ac:dyDescent="0.25">
      <c r="A37" s="7"/>
    </row>
    <row r="38" spans="1:1" x14ac:dyDescent="0.25">
      <c r="A38" s="7"/>
    </row>
    <row r="39" spans="1:1" x14ac:dyDescent="0.25">
      <c r="A39" s="7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H40"/>
  <sheetViews>
    <sheetView workbookViewId="0">
      <selection activeCell="I1" sqref="I1:J1048576"/>
    </sheetView>
  </sheetViews>
  <sheetFormatPr defaultRowHeight="12.5" x14ac:dyDescent="0.25"/>
  <cols>
    <col min="1" max="1" width="49.7265625" customWidth="1"/>
    <col min="2" max="2" width="17.7265625" bestFit="1" customWidth="1"/>
    <col min="3" max="3" width="18.54296875" customWidth="1"/>
    <col min="4" max="5" width="16.54296875" bestFit="1" customWidth="1"/>
    <col min="6" max="7" width="15" bestFit="1" customWidth="1"/>
    <col min="8" max="8" width="16.54296875" bestFit="1" customWidth="1"/>
    <col min="9" max="9" width="15" bestFit="1" customWidth="1"/>
    <col min="10" max="10" width="16.54296875" bestFit="1" customWidth="1"/>
  </cols>
  <sheetData>
    <row r="1" spans="1:8" ht="13" x14ac:dyDescent="0.3">
      <c r="A1" s="5" t="s">
        <v>14</v>
      </c>
    </row>
    <row r="2" spans="1:8" ht="13" x14ac:dyDescent="0.3">
      <c r="A2" s="5"/>
    </row>
    <row r="3" spans="1:8" ht="13" x14ac:dyDescent="0.3">
      <c r="B3" s="5" t="s">
        <v>4</v>
      </c>
      <c r="C3" s="5" t="s">
        <v>15</v>
      </c>
      <c r="D3" s="5" t="s">
        <v>16</v>
      </c>
      <c r="E3" s="5" t="s">
        <v>17</v>
      </c>
      <c r="F3" s="5" t="s">
        <v>18</v>
      </c>
      <c r="G3" s="5" t="s">
        <v>19</v>
      </c>
      <c r="H3" s="5" t="s">
        <v>20</v>
      </c>
    </row>
    <row r="4" spans="1:8" ht="13" x14ac:dyDescent="0.3">
      <c r="A4" s="5" t="s">
        <v>3</v>
      </c>
    </row>
    <row r="5" spans="1:8" ht="13" x14ac:dyDescent="0.3">
      <c r="A5" s="4" t="s">
        <v>1</v>
      </c>
      <c r="B5" s="9">
        <v>4990</v>
      </c>
      <c r="C5" s="11"/>
      <c r="D5" s="3"/>
      <c r="E5" s="3"/>
      <c r="F5" s="3"/>
      <c r="G5" s="3"/>
      <c r="H5" s="3"/>
    </row>
    <row r="6" spans="1:8" ht="13" x14ac:dyDescent="0.3">
      <c r="A6" s="4" t="s">
        <v>2</v>
      </c>
      <c r="B6" s="9">
        <v>1554</v>
      </c>
      <c r="C6" s="11"/>
      <c r="D6" s="3"/>
      <c r="E6" s="3"/>
      <c r="F6" s="3"/>
      <c r="G6" s="3"/>
      <c r="H6" s="3"/>
    </row>
    <row r="7" spans="1:8" ht="13" x14ac:dyDescent="0.3">
      <c r="A7" s="2" t="s">
        <v>0</v>
      </c>
      <c r="B7" s="10">
        <v>44490173632.590012</v>
      </c>
      <c r="C7" s="12"/>
      <c r="D7" s="1"/>
      <c r="E7" s="1"/>
      <c r="F7" s="1"/>
      <c r="G7" s="1"/>
      <c r="H7" s="1"/>
    </row>
    <row r="8" spans="1:8" ht="13" x14ac:dyDescent="0.3">
      <c r="A8" s="6" t="s">
        <v>5</v>
      </c>
      <c r="B8" s="5"/>
      <c r="C8" s="11"/>
    </row>
    <row r="9" spans="1:8" ht="13" x14ac:dyDescent="0.3">
      <c r="A9" s="4" t="s">
        <v>1</v>
      </c>
      <c r="B9" s="9">
        <v>4990</v>
      </c>
      <c r="C9" s="11"/>
      <c r="D9" s="3"/>
      <c r="E9" s="3"/>
      <c r="F9" s="3"/>
      <c r="G9" s="3"/>
      <c r="H9" s="3"/>
    </row>
    <row r="10" spans="1:8" ht="13" x14ac:dyDescent="0.3">
      <c r="A10" s="4" t="s">
        <v>2</v>
      </c>
      <c r="B10" s="9">
        <v>1554</v>
      </c>
      <c r="C10" s="11"/>
      <c r="D10" s="3"/>
      <c r="E10" s="3"/>
      <c r="F10" s="3"/>
      <c r="G10" s="3"/>
      <c r="H10" s="3"/>
    </row>
    <row r="11" spans="1:8" ht="13" x14ac:dyDescent="0.3">
      <c r="A11" s="2" t="s">
        <v>0</v>
      </c>
      <c r="B11" s="10">
        <v>44490173632.590019</v>
      </c>
      <c r="C11" s="12"/>
      <c r="D11" s="1"/>
      <c r="E11" s="1"/>
      <c r="F11" s="1"/>
      <c r="G11" s="1"/>
      <c r="H11" s="1"/>
    </row>
    <row r="12" spans="1:8" ht="13" x14ac:dyDescent="0.3">
      <c r="A12" s="2" t="s">
        <v>6</v>
      </c>
      <c r="B12" s="9">
        <v>32</v>
      </c>
      <c r="C12" s="11"/>
      <c r="D12" s="3"/>
      <c r="E12" s="3"/>
      <c r="F12" s="3"/>
      <c r="G12" s="3"/>
      <c r="H12" s="3"/>
    </row>
    <row r="13" spans="1:8" ht="13" x14ac:dyDescent="0.3">
      <c r="A13" s="2" t="s">
        <v>7</v>
      </c>
      <c r="B13" s="9">
        <v>132</v>
      </c>
      <c r="C13" s="11"/>
      <c r="D13" s="3"/>
      <c r="E13" s="3"/>
      <c r="F13" s="3"/>
      <c r="G13" s="3"/>
      <c r="H13" s="1"/>
    </row>
    <row r="14" spans="1:8" ht="13" x14ac:dyDescent="0.3">
      <c r="B14" s="5"/>
      <c r="C14" s="13"/>
    </row>
    <row r="15" spans="1:8" ht="13" x14ac:dyDescent="0.3">
      <c r="A15" s="5" t="s">
        <v>9</v>
      </c>
      <c r="B15" s="5"/>
      <c r="C15" s="11"/>
    </row>
    <row r="16" spans="1:8" ht="13" x14ac:dyDescent="0.3">
      <c r="A16" s="4" t="s">
        <v>1</v>
      </c>
      <c r="B16" s="9">
        <v>75</v>
      </c>
      <c r="C16" s="11"/>
      <c r="D16" s="3"/>
      <c r="E16" s="3"/>
      <c r="F16" s="3"/>
      <c r="G16" s="3"/>
      <c r="H16" s="3"/>
    </row>
    <row r="17" spans="1:8" ht="13" x14ac:dyDescent="0.3">
      <c r="A17" s="2" t="s">
        <v>0</v>
      </c>
      <c r="B17" s="10">
        <v>346077261.38</v>
      </c>
      <c r="C17" s="12"/>
      <c r="D17" s="1"/>
      <c r="E17" s="1"/>
      <c r="F17" s="1"/>
      <c r="G17" s="1"/>
      <c r="H17" s="1"/>
    </row>
    <row r="18" spans="1:8" ht="13" x14ac:dyDescent="0.3">
      <c r="A18" s="6" t="s">
        <v>8</v>
      </c>
      <c r="B18" s="5"/>
      <c r="C18" s="11"/>
    </row>
    <row r="19" spans="1:8" ht="13" x14ac:dyDescent="0.3">
      <c r="A19" s="4" t="s">
        <v>1</v>
      </c>
      <c r="B19" s="9">
        <v>75</v>
      </c>
      <c r="C19" s="11"/>
      <c r="D19" s="3"/>
      <c r="E19" s="3"/>
      <c r="F19" s="3"/>
      <c r="G19" s="3"/>
      <c r="H19" s="3"/>
    </row>
    <row r="20" spans="1:8" ht="13" x14ac:dyDescent="0.3">
      <c r="A20" s="2" t="s">
        <v>0</v>
      </c>
      <c r="B20" s="10">
        <v>346077261.38000005</v>
      </c>
      <c r="C20" s="12"/>
      <c r="D20" s="1"/>
      <c r="E20" s="1"/>
      <c r="F20" s="1"/>
      <c r="G20" s="1"/>
      <c r="H20" s="1"/>
    </row>
    <row r="21" spans="1:8" ht="13" x14ac:dyDescent="0.3">
      <c r="A21" s="2" t="s">
        <v>6</v>
      </c>
      <c r="B21" s="9">
        <v>0</v>
      </c>
      <c r="C21" s="11"/>
      <c r="D21" s="3"/>
      <c r="E21" s="3"/>
      <c r="F21" s="3"/>
      <c r="G21" s="3"/>
      <c r="H21" s="1"/>
    </row>
    <row r="22" spans="1:8" ht="13" x14ac:dyDescent="0.3">
      <c r="A22" s="2" t="s">
        <v>7</v>
      </c>
      <c r="B22" s="9">
        <v>0</v>
      </c>
      <c r="C22" s="11"/>
      <c r="D22" s="3"/>
      <c r="E22" s="1"/>
      <c r="F22" s="1"/>
      <c r="G22" s="3"/>
      <c r="H22" s="1"/>
    </row>
    <row r="23" spans="1:8" ht="13" x14ac:dyDescent="0.3">
      <c r="A23" s="2" t="s">
        <v>10</v>
      </c>
      <c r="B23" s="9">
        <v>1</v>
      </c>
      <c r="C23" s="11"/>
      <c r="D23" s="3"/>
      <c r="E23" s="1"/>
      <c r="F23" s="3"/>
      <c r="G23" s="3"/>
      <c r="H23" s="3"/>
    </row>
    <row r="24" spans="1:8" ht="13" x14ac:dyDescent="0.3">
      <c r="B24" s="5"/>
      <c r="C24" s="14"/>
    </row>
    <row r="25" spans="1:8" ht="13" x14ac:dyDescent="0.3">
      <c r="A25" s="5" t="s">
        <v>11</v>
      </c>
      <c r="B25" s="5"/>
      <c r="C25" s="14"/>
    </row>
    <row r="26" spans="1:8" ht="13" x14ac:dyDescent="0.3">
      <c r="A26" s="5" t="s">
        <v>12</v>
      </c>
      <c r="B26" s="5"/>
      <c r="C26" s="11"/>
    </row>
    <row r="27" spans="1:8" ht="13" x14ac:dyDescent="0.3">
      <c r="A27" s="4" t="s">
        <v>1</v>
      </c>
      <c r="B27" s="9">
        <v>0</v>
      </c>
      <c r="C27" s="11"/>
      <c r="D27" s="3"/>
      <c r="E27" s="3"/>
      <c r="F27" s="3"/>
      <c r="G27" s="3"/>
      <c r="H27" s="3"/>
    </row>
    <row r="28" spans="1:8" ht="13" x14ac:dyDescent="0.3">
      <c r="A28" s="2" t="s">
        <v>0</v>
      </c>
      <c r="B28" s="10">
        <v>0</v>
      </c>
      <c r="C28" s="12"/>
      <c r="D28" s="1"/>
      <c r="E28" s="1"/>
      <c r="F28" s="1"/>
      <c r="G28" s="1"/>
      <c r="H28" s="1"/>
    </row>
    <row r="29" spans="1:8" ht="13" x14ac:dyDescent="0.3">
      <c r="A29" s="2"/>
      <c r="B29" s="20"/>
      <c r="C29" s="12"/>
      <c r="D29" s="8"/>
      <c r="E29" s="8"/>
      <c r="F29" s="8"/>
      <c r="G29" s="8"/>
      <c r="H29" s="8"/>
    </row>
    <row r="30" spans="1:8" ht="13" x14ac:dyDescent="0.3">
      <c r="A30" s="6" t="s">
        <v>13</v>
      </c>
      <c r="B30" s="5"/>
      <c r="C30" s="11"/>
    </row>
    <row r="31" spans="1:8" ht="13" x14ac:dyDescent="0.3">
      <c r="A31" s="4" t="s">
        <v>1</v>
      </c>
      <c r="B31" s="9">
        <v>0</v>
      </c>
      <c r="C31" s="11"/>
      <c r="D31" s="3"/>
      <c r="E31" s="3"/>
      <c r="F31" s="3"/>
      <c r="G31" s="3"/>
      <c r="H31" s="3"/>
    </row>
    <row r="32" spans="1:8" ht="13" x14ac:dyDescent="0.3">
      <c r="A32" s="2" t="s">
        <v>0</v>
      </c>
      <c r="B32" s="10">
        <v>0</v>
      </c>
      <c r="C32" s="12"/>
      <c r="D32" s="1"/>
      <c r="E32" s="1"/>
      <c r="F32" s="1"/>
      <c r="G32" s="1"/>
      <c r="H32" s="1"/>
    </row>
    <row r="33" spans="1:1" x14ac:dyDescent="0.25">
      <c r="A33" s="7"/>
    </row>
    <row r="34" spans="1:1" x14ac:dyDescent="0.25">
      <c r="A34" s="7"/>
    </row>
    <row r="35" spans="1:1" x14ac:dyDescent="0.25">
      <c r="A35" s="7"/>
    </row>
    <row r="36" spans="1:1" x14ac:dyDescent="0.25">
      <c r="A36" s="7"/>
    </row>
    <row r="37" spans="1:1" x14ac:dyDescent="0.25">
      <c r="A37" s="7"/>
    </row>
    <row r="38" spans="1:1" x14ac:dyDescent="0.25">
      <c r="A38" s="7"/>
    </row>
    <row r="39" spans="1:1" x14ac:dyDescent="0.25">
      <c r="A39" s="7"/>
    </row>
    <row r="40" spans="1:1" x14ac:dyDescent="0.25">
      <c r="A40" s="7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DA902-9898-45B1-9F11-F0E4A2325698}">
  <dimension ref="A1:J18"/>
  <sheetViews>
    <sheetView tabSelected="1" workbookViewId="0">
      <selection activeCell="M11" sqref="M11"/>
    </sheetView>
  </sheetViews>
  <sheetFormatPr defaultRowHeight="12.5" x14ac:dyDescent="0.25"/>
  <cols>
    <col min="3" max="3" width="18.08984375" customWidth="1"/>
    <col min="5" max="5" width="17.26953125" customWidth="1"/>
    <col min="7" max="7" width="18.54296875" customWidth="1"/>
    <col min="8" max="8" width="6.26953125" customWidth="1"/>
    <col min="10" max="10" width="22.81640625" customWidth="1"/>
  </cols>
  <sheetData>
    <row r="1" spans="1:10" ht="18.5" x14ac:dyDescent="0.45">
      <c r="A1" s="54" t="s">
        <v>40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18.5" x14ac:dyDescent="0.45">
      <c r="A2" s="55">
        <v>2025</v>
      </c>
      <c r="B2" s="55"/>
      <c r="C2" s="55"/>
      <c r="D2" s="55"/>
      <c r="E2" s="55"/>
      <c r="F2" s="55"/>
      <c r="G2" s="55"/>
      <c r="H2" s="55"/>
      <c r="I2" s="55"/>
      <c r="J2" s="55"/>
    </row>
    <row r="3" spans="1:10" ht="13" x14ac:dyDescent="0.3">
      <c r="A3" s="56"/>
      <c r="B3" s="56"/>
      <c r="C3" s="56"/>
      <c r="D3" s="56"/>
      <c r="E3" s="56"/>
      <c r="F3" s="56"/>
      <c r="G3" s="56"/>
      <c r="H3" s="56"/>
      <c r="I3" s="56"/>
      <c r="J3" s="56"/>
    </row>
    <row r="4" spans="1:10" ht="14.5" x14ac:dyDescent="0.35">
      <c r="A4" s="57" t="s">
        <v>43</v>
      </c>
      <c r="B4" s="58" t="s">
        <v>24</v>
      </c>
      <c r="C4" s="58"/>
      <c r="D4" s="58" t="s">
        <v>23</v>
      </c>
      <c r="E4" s="58"/>
      <c r="F4" s="59" t="s">
        <v>22</v>
      </c>
      <c r="G4" s="59"/>
      <c r="H4" s="60"/>
      <c r="I4" s="58" t="s">
        <v>42</v>
      </c>
      <c r="J4" s="58"/>
    </row>
    <row r="5" spans="1:10" ht="29" x14ac:dyDescent="0.35">
      <c r="A5" s="57" t="s">
        <v>27</v>
      </c>
      <c r="B5" s="57" t="s">
        <v>21</v>
      </c>
      <c r="C5" s="57" t="s">
        <v>26</v>
      </c>
      <c r="D5" s="57" t="s">
        <v>21</v>
      </c>
      <c r="E5" s="57" t="s">
        <v>26</v>
      </c>
      <c r="F5" s="61" t="s">
        <v>21</v>
      </c>
      <c r="G5" s="61" t="s">
        <v>26</v>
      </c>
      <c r="H5" s="60"/>
      <c r="I5" s="57" t="s">
        <v>21</v>
      </c>
      <c r="J5" s="57" t="s">
        <v>26</v>
      </c>
    </row>
    <row r="6" spans="1:10" ht="14.5" x14ac:dyDescent="0.35">
      <c r="A6" s="62" t="s">
        <v>44</v>
      </c>
      <c r="B6" s="63">
        <v>3677</v>
      </c>
      <c r="C6" s="64">
        <v>890990623</v>
      </c>
      <c r="D6" s="62">
        <v>698</v>
      </c>
      <c r="E6" s="64">
        <v>892535822</v>
      </c>
      <c r="F6" s="63">
        <f t="shared" ref="F6:G17" si="0">B6-D6</f>
        <v>2979</v>
      </c>
      <c r="G6" s="64">
        <f t="shared" si="0"/>
        <v>-1545199</v>
      </c>
      <c r="H6" s="62"/>
      <c r="I6" s="63">
        <v>138313</v>
      </c>
      <c r="J6" s="64">
        <v>260520323213</v>
      </c>
    </row>
    <row r="7" spans="1:10" ht="14.5" x14ac:dyDescent="0.35">
      <c r="A7" s="62" t="s">
        <v>45</v>
      </c>
      <c r="B7" s="63">
        <v>3532</v>
      </c>
      <c r="C7" s="64">
        <v>973229748</v>
      </c>
      <c r="D7" s="62">
        <v>711</v>
      </c>
      <c r="E7" s="64">
        <v>947104830</v>
      </c>
      <c r="F7" s="63">
        <f t="shared" si="0"/>
        <v>2821</v>
      </c>
      <c r="G7" s="64">
        <f t="shared" si="0"/>
        <v>26124918</v>
      </c>
      <c r="H7" s="62"/>
      <c r="I7" s="63">
        <v>138825</v>
      </c>
      <c r="J7" s="64">
        <v>234920980311</v>
      </c>
    </row>
    <row r="8" spans="1:10" ht="14.5" x14ac:dyDescent="0.35">
      <c r="A8" s="62" t="s">
        <v>46</v>
      </c>
      <c r="B8" s="63">
        <v>3872</v>
      </c>
      <c r="C8" s="64">
        <v>890561018</v>
      </c>
      <c r="D8" s="62">
        <v>768</v>
      </c>
      <c r="E8" s="64">
        <v>826628059</v>
      </c>
      <c r="F8" s="63">
        <f t="shared" si="0"/>
        <v>3104</v>
      </c>
      <c r="G8" s="64">
        <f t="shared" si="0"/>
        <v>63932959</v>
      </c>
      <c r="H8" s="62"/>
      <c r="I8" s="63">
        <v>144354</v>
      </c>
      <c r="J8" s="64">
        <v>223781748808</v>
      </c>
    </row>
    <row r="9" spans="1:10" ht="14.5" x14ac:dyDescent="0.35">
      <c r="A9" s="62" t="s">
        <v>47</v>
      </c>
      <c r="B9" s="63"/>
      <c r="C9" s="64"/>
      <c r="D9" s="62"/>
      <c r="E9" s="64"/>
      <c r="F9" s="63">
        <f t="shared" si="0"/>
        <v>0</v>
      </c>
      <c r="G9" s="64">
        <f t="shared" si="0"/>
        <v>0</v>
      </c>
      <c r="H9" s="62"/>
      <c r="I9" s="63"/>
      <c r="J9" s="64"/>
    </row>
    <row r="10" spans="1:10" ht="14.5" x14ac:dyDescent="0.35">
      <c r="A10" s="62" t="s">
        <v>48</v>
      </c>
      <c r="B10" s="63"/>
      <c r="C10" s="64"/>
      <c r="D10" s="62"/>
      <c r="E10" s="64"/>
      <c r="F10" s="63">
        <f t="shared" si="0"/>
        <v>0</v>
      </c>
      <c r="G10" s="64">
        <f t="shared" si="0"/>
        <v>0</v>
      </c>
      <c r="H10" s="62"/>
      <c r="I10" s="63"/>
      <c r="J10" s="64"/>
    </row>
    <row r="11" spans="1:10" ht="14.5" x14ac:dyDescent="0.35">
      <c r="A11" s="62" t="s">
        <v>49</v>
      </c>
      <c r="B11" s="63"/>
      <c r="C11" s="64"/>
      <c r="D11" s="62"/>
      <c r="E11" s="64"/>
      <c r="F11" s="63">
        <f t="shared" si="0"/>
        <v>0</v>
      </c>
      <c r="G11" s="64">
        <f t="shared" si="0"/>
        <v>0</v>
      </c>
      <c r="H11" s="62"/>
      <c r="I11" s="63"/>
      <c r="J11" s="64"/>
    </row>
    <row r="12" spans="1:10" ht="14.5" x14ac:dyDescent="0.35">
      <c r="A12" s="62" t="s">
        <v>50</v>
      </c>
      <c r="B12" s="63"/>
      <c r="C12" s="64"/>
      <c r="D12" s="62"/>
      <c r="E12" s="64"/>
      <c r="F12" s="63">
        <f t="shared" si="0"/>
        <v>0</v>
      </c>
      <c r="G12" s="64">
        <f t="shared" si="0"/>
        <v>0</v>
      </c>
      <c r="H12" s="62"/>
      <c r="I12" s="63"/>
      <c r="J12" s="64"/>
    </row>
    <row r="13" spans="1:10" ht="14.5" x14ac:dyDescent="0.35">
      <c r="A13" s="62" t="s">
        <v>51</v>
      </c>
      <c r="B13" s="63"/>
      <c r="C13" s="64"/>
      <c r="D13" s="62"/>
      <c r="E13" s="64"/>
      <c r="F13" s="63">
        <f t="shared" si="0"/>
        <v>0</v>
      </c>
      <c r="G13" s="64">
        <f t="shared" si="0"/>
        <v>0</v>
      </c>
      <c r="H13" s="62"/>
      <c r="I13" s="63"/>
      <c r="J13" s="64"/>
    </row>
    <row r="14" spans="1:10" ht="14.5" x14ac:dyDescent="0.35">
      <c r="A14" s="62" t="s">
        <v>52</v>
      </c>
      <c r="B14" s="63"/>
      <c r="C14" s="64"/>
      <c r="D14" s="62"/>
      <c r="E14" s="64"/>
      <c r="F14" s="63">
        <f t="shared" si="0"/>
        <v>0</v>
      </c>
      <c r="G14" s="64">
        <f t="shared" si="0"/>
        <v>0</v>
      </c>
      <c r="H14" s="62"/>
      <c r="I14" s="63"/>
      <c r="J14" s="64"/>
    </row>
    <row r="15" spans="1:10" ht="14.5" x14ac:dyDescent="0.35">
      <c r="A15" s="62" t="s">
        <v>53</v>
      </c>
      <c r="B15" s="63"/>
      <c r="C15" s="64"/>
      <c r="D15" s="62"/>
      <c r="E15" s="64"/>
      <c r="F15" s="63">
        <f t="shared" si="0"/>
        <v>0</v>
      </c>
      <c r="G15" s="64">
        <f t="shared" si="0"/>
        <v>0</v>
      </c>
      <c r="H15" s="62"/>
      <c r="I15" s="63"/>
      <c r="J15" s="64"/>
    </row>
    <row r="16" spans="1:10" ht="14.5" x14ac:dyDescent="0.35">
      <c r="A16" s="62" t="s">
        <v>54</v>
      </c>
      <c r="B16" s="63"/>
      <c r="C16" s="64"/>
      <c r="D16" s="62"/>
      <c r="E16" s="64"/>
      <c r="F16" s="63">
        <f t="shared" si="0"/>
        <v>0</v>
      </c>
      <c r="G16" s="64">
        <f t="shared" si="0"/>
        <v>0</v>
      </c>
      <c r="H16" s="62"/>
      <c r="I16" s="63"/>
      <c r="J16" s="64"/>
    </row>
    <row r="17" spans="1:10" ht="14.5" x14ac:dyDescent="0.35">
      <c r="A17" s="62" t="s">
        <v>55</v>
      </c>
      <c r="B17" s="63"/>
      <c r="C17" s="64"/>
      <c r="D17" s="62"/>
      <c r="E17" s="64"/>
      <c r="F17" s="63">
        <f t="shared" si="0"/>
        <v>0</v>
      </c>
      <c r="G17" s="64">
        <f t="shared" si="0"/>
        <v>0</v>
      </c>
      <c r="H17" s="62"/>
      <c r="I17" s="63"/>
      <c r="J17" s="64"/>
    </row>
    <row r="18" spans="1:10" ht="14.5" x14ac:dyDescent="0.35">
      <c r="A18" s="65" t="s">
        <v>33</v>
      </c>
      <c r="B18" s="66">
        <f t="shared" ref="B18:G18" si="1">SUM(B6:B17)</f>
        <v>11081</v>
      </c>
      <c r="C18" s="66">
        <f t="shared" si="1"/>
        <v>2754781389</v>
      </c>
      <c r="D18" s="66">
        <f t="shared" si="1"/>
        <v>2177</v>
      </c>
      <c r="E18" s="66">
        <f t="shared" si="1"/>
        <v>2666268711</v>
      </c>
      <c r="F18" s="67">
        <f t="shared" si="1"/>
        <v>8904</v>
      </c>
      <c r="G18" s="68">
        <f t="shared" si="1"/>
        <v>88512678</v>
      </c>
      <c r="H18" s="62"/>
      <c r="I18" s="66">
        <f>SUM(I6:I17)</f>
        <v>421492</v>
      </c>
      <c r="J18" s="66">
        <f>SUM(J6:J17)</f>
        <v>719223052332</v>
      </c>
    </row>
  </sheetData>
  <mergeCells count="6">
    <mergeCell ref="A1:J1"/>
    <mergeCell ref="A2:J2"/>
    <mergeCell ref="B4:C4"/>
    <mergeCell ref="D4:E4"/>
    <mergeCell ref="F4:G4"/>
    <mergeCell ref="I4:J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F5253-D0E1-47C2-A05C-F064EA184C6E}">
  <dimension ref="A1:J22"/>
  <sheetViews>
    <sheetView zoomScaleNormal="100" workbookViewId="0">
      <selection activeCell="N6" sqref="N6"/>
    </sheetView>
  </sheetViews>
  <sheetFormatPr defaultColWidth="9.1796875" defaultRowHeight="13" x14ac:dyDescent="0.3"/>
  <cols>
    <col min="1" max="1" width="9.54296875" style="24" customWidth="1"/>
    <col min="2" max="2" width="9.26953125" style="22" customWidth="1"/>
    <col min="3" max="3" width="18.81640625" style="25" customWidth="1"/>
    <col min="4" max="4" width="9.26953125" style="22" customWidth="1"/>
    <col min="5" max="5" width="18.81640625" style="25" customWidth="1"/>
    <col min="6" max="6" width="9.26953125" style="22" customWidth="1"/>
    <col min="7" max="7" width="18.81640625" style="25" customWidth="1"/>
    <col min="8" max="8" width="6.26953125" style="23" customWidth="1"/>
    <col min="9" max="9" width="9.1796875" style="22" customWidth="1"/>
    <col min="10" max="10" width="18.81640625" style="25" customWidth="1"/>
    <col min="11" max="16384" width="9.1796875" style="23"/>
  </cols>
  <sheetData>
    <row r="1" spans="1:10" ht="28.5" customHeight="1" x14ac:dyDescent="0.3">
      <c r="A1" s="48" t="s">
        <v>40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20.25" customHeight="1" x14ac:dyDescent="0.45">
      <c r="A2" s="49" t="s">
        <v>41</v>
      </c>
      <c r="B2" s="49"/>
      <c r="C2" s="49"/>
      <c r="D2" s="49"/>
      <c r="E2" s="49"/>
      <c r="F2" s="49"/>
      <c r="G2" s="49"/>
      <c r="H2" s="49"/>
      <c r="I2" s="49"/>
      <c r="J2" s="49"/>
    </row>
    <row r="4" spans="1:10" s="29" customFormat="1" ht="14.25" customHeight="1" x14ac:dyDescent="0.35">
      <c r="A4" s="28"/>
      <c r="B4" s="50" t="s">
        <v>24</v>
      </c>
      <c r="C4" s="50"/>
      <c r="D4" s="50" t="s">
        <v>23</v>
      </c>
      <c r="E4" s="50"/>
      <c r="F4" s="51" t="s">
        <v>22</v>
      </c>
      <c r="G4" s="51"/>
      <c r="I4" s="50" t="s">
        <v>42</v>
      </c>
      <c r="J4" s="50"/>
    </row>
    <row r="5" spans="1:10" s="29" customFormat="1" ht="14.25" customHeight="1" x14ac:dyDescent="0.35">
      <c r="A5" s="30" t="s">
        <v>27</v>
      </c>
      <c r="B5" s="31" t="s">
        <v>21</v>
      </c>
      <c r="C5" s="32" t="s">
        <v>26</v>
      </c>
      <c r="D5" s="31" t="s">
        <v>21</v>
      </c>
      <c r="E5" s="32" t="s">
        <v>26</v>
      </c>
      <c r="F5" s="42" t="s">
        <v>21</v>
      </c>
      <c r="G5" s="43" t="s">
        <v>26</v>
      </c>
      <c r="I5" s="31" t="s">
        <v>21</v>
      </c>
      <c r="J5" s="32" t="s">
        <v>26</v>
      </c>
    </row>
    <row r="6" spans="1:10" s="36" customFormat="1" ht="14.25" customHeight="1" x14ac:dyDescent="0.35">
      <c r="A6" s="41">
        <v>45292</v>
      </c>
      <c r="B6" s="34">
        <v>3885</v>
      </c>
      <c r="C6" s="35">
        <v>1176685601.54</v>
      </c>
      <c r="D6" s="34">
        <v>791</v>
      </c>
      <c r="E6" s="35">
        <v>1153592997.47</v>
      </c>
      <c r="F6" s="34">
        <f>B6-D6</f>
        <v>3094</v>
      </c>
      <c r="G6" s="35">
        <f>C6-E6</f>
        <v>23092604.069999933</v>
      </c>
      <c r="I6" s="46">
        <v>42067</v>
      </c>
      <c r="J6" s="47">
        <v>206068692916.27002</v>
      </c>
    </row>
    <row r="7" spans="1:10" s="36" customFormat="1" ht="14.25" customHeight="1" x14ac:dyDescent="0.35">
      <c r="A7" s="41">
        <v>45323</v>
      </c>
      <c r="B7" s="34">
        <v>4318</v>
      </c>
      <c r="C7" s="35">
        <v>1197626462.8</v>
      </c>
      <c r="D7" s="34">
        <v>844</v>
      </c>
      <c r="E7" s="35">
        <v>1177940496.7799997</v>
      </c>
      <c r="F7" s="34">
        <f t="shared" ref="F7:G17" si="0">B7-D7</f>
        <v>3474</v>
      </c>
      <c r="G7" s="35">
        <f t="shared" si="0"/>
        <v>19685966.020000219</v>
      </c>
      <c r="I7" s="46">
        <v>45311</v>
      </c>
      <c r="J7" s="47">
        <v>211718490863.09998</v>
      </c>
    </row>
    <row r="8" spans="1:10" s="36" customFormat="1" ht="14.25" customHeight="1" x14ac:dyDescent="0.35">
      <c r="A8" s="41">
        <v>45352</v>
      </c>
      <c r="B8" s="34">
        <v>3671</v>
      </c>
      <c r="C8" s="35">
        <v>876376857.31999993</v>
      </c>
      <c r="D8" s="34">
        <v>761</v>
      </c>
      <c r="E8" s="35">
        <v>1011626134.38</v>
      </c>
      <c r="F8" s="34">
        <f t="shared" si="0"/>
        <v>2910</v>
      </c>
      <c r="G8" s="35">
        <f t="shared" si="0"/>
        <v>-135249277.06000006</v>
      </c>
      <c r="I8" s="46">
        <v>43407</v>
      </c>
      <c r="J8" s="47">
        <v>210091922199.29004</v>
      </c>
    </row>
    <row r="9" spans="1:10" s="36" customFormat="1" ht="14.25" customHeight="1" x14ac:dyDescent="0.35">
      <c r="A9" s="41">
        <v>45383</v>
      </c>
      <c r="B9" s="34">
        <v>3477</v>
      </c>
      <c r="C9" s="35">
        <v>836728974.21999991</v>
      </c>
      <c r="D9" s="34">
        <v>662</v>
      </c>
      <c r="E9" s="35">
        <v>862066850.86000001</v>
      </c>
      <c r="F9" s="34">
        <f t="shared" si="0"/>
        <v>2815</v>
      </c>
      <c r="G9" s="35">
        <f t="shared" si="0"/>
        <v>-25337876.640000105</v>
      </c>
      <c r="I9" s="46">
        <v>34005</v>
      </c>
      <c r="J9" s="47">
        <v>181796368331.50003</v>
      </c>
    </row>
    <row r="10" spans="1:10" s="36" customFormat="1" ht="14.25" customHeight="1" x14ac:dyDescent="0.35">
      <c r="A10" s="41">
        <v>45413</v>
      </c>
      <c r="B10" s="34">
        <v>4410</v>
      </c>
      <c r="C10" s="35">
        <v>813388753.22000015</v>
      </c>
      <c r="D10" s="34">
        <v>853</v>
      </c>
      <c r="E10" s="35">
        <v>945057691.58000004</v>
      </c>
      <c r="F10" s="34">
        <f t="shared" si="0"/>
        <v>3557</v>
      </c>
      <c r="G10" s="35">
        <f t="shared" si="0"/>
        <v>-131668938.3599999</v>
      </c>
      <c r="I10" s="46">
        <v>49598</v>
      </c>
      <c r="J10" s="47">
        <v>203595935955.56</v>
      </c>
    </row>
    <row r="11" spans="1:10" s="36" customFormat="1" ht="14.5" x14ac:dyDescent="0.35">
      <c r="A11" s="41">
        <v>45444</v>
      </c>
      <c r="B11" s="34">
        <v>3811</v>
      </c>
      <c r="C11" s="35">
        <v>1073945775.0599999</v>
      </c>
      <c r="D11" s="34">
        <v>869</v>
      </c>
      <c r="E11" s="35">
        <v>1095041752.3099999</v>
      </c>
      <c r="F11" s="34">
        <f t="shared" si="0"/>
        <v>2942</v>
      </c>
      <c r="G11" s="35">
        <f t="shared" si="0"/>
        <v>-21095977.25</v>
      </c>
      <c r="I11" s="46">
        <v>45811</v>
      </c>
      <c r="J11" s="47">
        <v>209577192105.83005</v>
      </c>
    </row>
    <row r="12" spans="1:10" s="36" customFormat="1" ht="14.5" x14ac:dyDescent="0.35">
      <c r="A12" s="41">
        <v>45474</v>
      </c>
      <c r="B12" s="34">
        <v>4189</v>
      </c>
      <c r="C12" s="35">
        <v>913266794.02999997</v>
      </c>
      <c r="D12" s="34">
        <v>960</v>
      </c>
      <c r="E12" s="35">
        <v>959354055.49000001</v>
      </c>
      <c r="F12" s="34">
        <f t="shared" si="0"/>
        <v>3229</v>
      </c>
      <c r="G12" s="35">
        <f t="shared" si="0"/>
        <v>-46087261.460000038</v>
      </c>
      <c r="I12" s="46">
        <v>53599</v>
      </c>
      <c r="J12" s="47">
        <v>219561659167.15002</v>
      </c>
    </row>
    <row r="13" spans="1:10" s="36" customFormat="1" ht="14.5" x14ac:dyDescent="0.35">
      <c r="A13" s="41">
        <v>45505</v>
      </c>
      <c r="B13" s="34">
        <v>4056</v>
      </c>
      <c r="C13" s="35">
        <v>1876921928.9999998</v>
      </c>
      <c r="D13" s="34">
        <v>866</v>
      </c>
      <c r="E13" s="35">
        <v>1940101068.6500001</v>
      </c>
      <c r="F13" s="34">
        <f t="shared" si="0"/>
        <v>3190</v>
      </c>
      <c r="G13" s="35">
        <f t="shared" si="0"/>
        <v>-63179139.650000334</v>
      </c>
      <c r="I13" s="46">
        <v>50239</v>
      </c>
      <c r="J13" s="47">
        <v>205820220508.70001</v>
      </c>
    </row>
    <row r="14" spans="1:10" s="36" customFormat="1" ht="14.5" x14ac:dyDescent="0.35">
      <c r="A14" s="41">
        <v>45536</v>
      </c>
      <c r="B14" s="34">
        <v>3895</v>
      </c>
      <c r="C14" s="35">
        <v>922171145.54999983</v>
      </c>
      <c r="D14" s="34">
        <v>824</v>
      </c>
      <c r="E14" s="35">
        <v>909997674.85000002</v>
      </c>
      <c r="F14" s="34">
        <f t="shared" si="0"/>
        <v>3071</v>
      </c>
      <c r="G14" s="35">
        <f t="shared" si="0"/>
        <v>12173470.699999809</v>
      </c>
      <c r="I14" s="46">
        <v>142413</v>
      </c>
      <c r="J14" s="47">
        <v>210018405172.39999</v>
      </c>
    </row>
    <row r="15" spans="1:10" s="36" customFormat="1" ht="14.5" x14ac:dyDescent="0.35">
      <c r="A15" s="41">
        <v>45566</v>
      </c>
      <c r="B15" s="34">
        <v>4096</v>
      </c>
      <c r="C15" s="35">
        <v>1506126202.0100002</v>
      </c>
      <c r="D15" s="34">
        <v>839</v>
      </c>
      <c r="E15" s="35">
        <v>1416839865.3900001</v>
      </c>
      <c r="F15" s="34">
        <f t="shared" si="0"/>
        <v>3257</v>
      </c>
      <c r="G15" s="35">
        <f t="shared" si="0"/>
        <v>89286336.620000124</v>
      </c>
      <c r="I15" s="46">
        <v>183013</v>
      </c>
      <c r="J15" s="47">
        <v>254863967834.38004</v>
      </c>
    </row>
    <row r="16" spans="1:10" s="36" customFormat="1" ht="14.5" x14ac:dyDescent="0.35">
      <c r="A16" s="41">
        <v>45597</v>
      </c>
      <c r="B16" s="34">
        <v>4125</v>
      </c>
      <c r="C16" s="35">
        <v>1165887183.5799999</v>
      </c>
      <c r="D16" s="34">
        <v>780</v>
      </c>
      <c r="E16" s="35">
        <v>1374979846.0999999</v>
      </c>
      <c r="F16" s="34">
        <f t="shared" si="0"/>
        <v>3345</v>
      </c>
      <c r="G16" s="35">
        <f t="shared" si="0"/>
        <v>-209092662.51999998</v>
      </c>
      <c r="I16" s="46">
        <v>147702</v>
      </c>
      <c r="J16" s="47">
        <v>251981136370.20001</v>
      </c>
    </row>
    <row r="17" spans="1:10" s="36" customFormat="1" ht="14.5" x14ac:dyDescent="0.35">
      <c r="A17" s="41">
        <v>45627</v>
      </c>
      <c r="B17" s="34">
        <v>3715</v>
      </c>
      <c r="C17" s="35">
        <v>1083692290.6299999</v>
      </c>
      <c r="D17" s="34">
        <v>796</v>
      </c>
      <c r="E17" s="35">
        <v>1050725255.8000001</v>
      </c>
      <c r="F17" s="34">
        <f t="shared" si="0"/>
        <v>2919</v>
      </c>
      <c r="G17" s="35">
        <f t="shared" si="0"/>
        <v>32967034.829999804</v>
      </c>
      <c r="I17" s="46">
        <v>141264</v>
      </c>
      <c r="J17" s="35">
        <v>244454450475.60001</v>
      </c>
    </row>
    <row r="18" spans="1:10" s="36" customFormat="1" ht="14.5" x14ac:dyDescent="0.35">
      <c r="A18" s="37" t="s">
        <v>33</v>
      </c>
      <c r="B18" s="38">
        <f>SUM(B6:B17)</f>
        <v>47648</v>
      </c>
      <c r="C18" s="39">
        <f t="shared" ref="C18:F18" si="1">SUM(C6:C17)</f>
        <v>13442817968.959997</v>
      </c>
      <c r="D18" s="38">
        <f>SUM(D6:D17)</f>
        <v>9845</v>
      </c>
      <c r="E18" s="39">
        <f t="shared" si="1"/>
        <v>13897323689.66</v>
      </c>
      <c r="F18" s="44">
        <f t="shared" si="1"/>
        <v>37803</v>
      </c>
      <c r="G18" s="45">
        <f>SUM(G6:G17)</f>
        <v>-454505720.70000052</v>
      </c>
      <c r="I18" s="38">
        <f>SUM(I7:I17)</f>
        <v>936362</v>
      </c>
      <c r="J18" s="39">
        <f>SUM(J7:J17)</f>
        <v>2403479748983.71</v>
      </c>
    </row>
    <row r="19" spans="1:10" s="36" customFormat="1" ht="14.5" x14ac:dyDescent="0.35">
      <c r="A19" s="33"/>
      <c r="B19" s="34"/>
      <c r="C19" s="35"/>
      <c r="D19" s="34"/>
      <c r="E19" s="35"/>
      <c r="F19" s="34"/>
      <c r="G19" s="35"/>
      <c r="I19" s="34"/>
      <c r="J19" s="35"/>
    </row>
    <row r="20" spans="1:10" s="36" customFormat="1" ht="14.5" x14ac:dyDescent="0.35">
      <c r="A20" s="33"/>
      <c r="B20" s="34"/>
      <c r="C20" s="35"/>
      <c r="D20" s="34"/>
      <c r="E20" s="35"/>
      <c r="F20" s="34"/>
      <c r="G20" s="35"/>
      <c r="I20" s="34"/>
      <c r="J20" s="35"/>
    </row>
    <row r="21" spans="1:10" s="36" customFormat="1" ht="14.5" x14ac:dyDescent="0.35">
      <c r="A21" s="33"/>
      <c r="B21" s="34"/>
      <c r="C21" s="35"/>
      <c r="D21" s="34"/>
      <c r="E21" s="35"/>
      <c r="F21" s="34"/>
      <c r="G21" s="35"/>
      <c r="I21" s="34"/>
      <c r="J21" s="35"/>
    </row>
    <row r="22" spans="1:10" s="36" customFormat="1" ht="14.5" x14ac:dyDescent="0.35">
      <c r="A22" s="33"/>
      <c r="B22" s="34"/>
      <c r="C22" s="35"/>
      <c r="D22" s="34"/>
      <c r="E22" s="35"/>
      <c r="F22" s="34"/>
      <c r="G22" s="35"/>
      <c r="I22" s="34"/>
      <c r="J22" s="35"/>
    </row>
  </sheetData>
  <mergeCells count="6">
    <mergeCell ref="A1:J1"/>
    <mergeCell ref="A2:J2"/>
    <mergeCell ref="B4:C4"/>
    <mergeCell ref="D4:E4"/>
    <mergeCell ref="F4:G4"/>
    <mergeCell ref="I4:J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1BB75-A6A3-496B-A16E-AFE568449E17}">
  <dimension ref="A1:J22"/>
  <sheetViews>
    <sheetView zoomScaleNormal="100" workbookViewId="0">
      <selection activeCell="E12" sqref="E12"/>
    </sheetView>
  </sheetViews>
  <sheetFormatPr defaultColWidth="9.1796875" defaultRowHeight="13" x14ac:dyDescent="0.3"/>
  <cols>
    <col min="1" max="1" width="9.54296875" style="24" customWidth="1"/>
    <col min="2" max="2" width="9.26953125" style="22" customWidth="1"/>
    <col min="3" max="3" width="18.81640625" style="25" customWidth="1"/>
    <col min="4" max="4" width="9.26953125" style="22" customWidth="1"/>
    <col min="5" max="5" width="18.81640625" style="25" customWidth="1"/>
    <col min="6" max="6" width="9.26953125" style="22" customWidth="1"/>
    <col min="7" max="7" width="18.81640625" style="25" customWidth="1"/>
    <col min="8" max="8" width="6.26953125" style="23" customWidth="1"/>
    <col min="9" max="9" width="9.1796875" style="22" customWidth="1"/>
    <col min="10" max="10" width="18.81640625" style="25" customWidth="1"/>
    <col min="11" max="16384" width="9.1796875" style="23"/>
  </cols>
  <sheetData>
    <row r="1" spans="1:10" ht="28.5" customHeight="1" x14ac:dyDescent="0.3">
      <c r="A1" s="48" t="s">
        <v>40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20.25" customHeight="1" x14ac:dyDescent="0.45">
      <c r="A2" s="49" t="s">
        <v>39</v>
      </c>
      <c r="B2" s="49"/>
      <c r="C2" s="49"/>
      <c r="D2" s="49"/>
      <c r="E2" s="49"/>
      <c r="F2" s="49"/>
      <c r="G2" s="49"/>
      <c r="H2" s="49"/>
      <c r="I2" s="49"/>
      <c r="J2" s="49"/>
    </row>
    <row r="4" spans="1:10" s="29" customFormat="1" ht="14.25" customHeight="1" x14ac:dyDescent="0.35">
      <c r="A4" s="28"/>
      <c r="B4" s="50" t="s">
        <v>24</v>
      </c>
      <c r="C4" s="50"/>
      <c r="D4" s="50" t="s">
        <v>23</v>
      </c>
      <c r="E4" s="50"/>
      <c r="F4" s="51" t="s">
        <v>22</v>
      </c>
      <c r="G4" s="51"/>
      <c r="I4" s="50" t="s">
        <v>42</v>
      </c>
      <c r="J4" s="50"/>
    </row>
    <row r="5" spans="1:10" s="29" customFormat="1" ht="14.25" customHeight="1" x14ac:dyDescent="0.35">
      <c r="A5" s="30" t="s">
        <v>27</v>
      </c>
      <c r="B5" s="31" t="s">
        <v>21</v>
      </c>
      <c r="C5" s="32" t="s">
        <v>26</v>
      </c>
      <c r="D5" s="31" t="s">
        <v>21</v>
      </c>
      <c r="E5" s="32" t="s">
        <v>26</v>
      </c>
      <c r="F5" s="42" t="s">
        <v>21</v>
      </c>
      <c r="G5" s="43" t="s">
        <v>26</v>
      </c>
      <c r="I5" s="31" t="s">
        <v>21</v>
      </c>
      <c r="J5" s="32" t="s">
        <v>26</v>
      </c>
    </row>
    <row r="6" spans="1:10" s="36" customFormat="1" ht="14.25" customHeight="1" x14ac:dyDescent="0.35">
      <c r="A6" s="33">
        <v>44927</v>
      </c>
      <c r="B6" s="34">
        <v>3755</v>
      </c>
      <c r="C6" s="35">
        <v>820396359.44000006</v>
      </c>
      <c r="D6" s="34">
        <v>649</v>
      </c>
      <c r="E6" s="35">
        <v>874704412.12</v>
      </c>
      <c r="F6" s="34">
        <f>B6-D6</f>
        <v>3106</v>
      </c>
      <c r="G6" s="35">
        <f>C6-E6</f>
        <v>-54308052.679999948</v>
      </c>
      <c r="I6" s="46">
        <v>42067</v>
      </c>
      <c r="J6" s="47">
        <v>206068692916.27002</v>
      </c>
    </row>
    <row r="7" spans="1:10" s="36" customFormat="1" ht="14.25" customHeight="1" x14ac:dyDescent="0.35">
      <c r="A7" s="33">
        <v>44958</v>
      </c>
      <c r="B7" s="34">
        <v>4103</v>
      </c>
      <c r="C7" s="35">
        <v>944296990.65999997</v>
      </c>
      <c r="D7" s="34">
        <v>670</v>
      </c>
      <c r="E7" s="35">
        <v>942494746.48999989</v>
      </c>
      <c r="F7" s="34">
        <f t="shared" ref="F7:G15" si="0">B7-D7</f>
        <v>3433</v>
      </c>
      <c r="G7" s="35">
        <f t="shared" si="0"/>
        <v>1802244.1700000763</v>
      </c>
      <c r="I7" s="46">
        <v>45311</v>
      </c>
      <c r="J7" s="47">
        <v>211718490863.09998</v>
      </c>
    </row>
    <row r="8" spans="1:10" s="36" customFormat="1" ht="14.25" customHeight="1" x14ac:dyDescent="0.35">
      <c r="A8" s="33">
        <v>44986</v>
      </c>
      <c r="B8" s="34">
        <v>4325</v>
      </c>
      <c r="C8" s="35">
        <v>1168796227.0100002</v>
      </c>
      <c r="D8" s="34">
        <v>794</v>
      </c>
      <c r="E8" s="35">
        <v>1182175561.95</v>
      </c>
      <c r="F8" s="34">
        <f t="shared" si="0"/>
        <v>3531</v>
      </c>
      <c r="G8" s="35">
        <f t="shared" si="0"/>
        <v>-13379334.939999819</v>
      </c>
      <c r="I8" s="36">
        <v>43407</v>
      </c>
      <c r="J8" s="47">
        <v>210091922199.29004</v>
      </c>
    </row>
    <row r="9" spans="1:10" s="36" customFormat="1" ht="14.25" customHeight="1" x14ac:dyDescent="0.35">
      <c r="A9" s="33">
        <v>45017</v>
      </c>
      <c r="B9" s="34">
        <v>3477</v>
      </c>
      <c r="C9" s="35">
        <v>836728974.21999991</v>
      </c>
      <c r="D9" s="34">
        <v>662</v>
      </c>
      <c r="E9" s="35">
        <v>862066850.86000001</v>
      </c>
      <c r="F9" s="34">
        <f t="shared" si="0"/>
        <v>2815</v>
      </c>
      <c r="G9" s="35">
        <f t="shared" si="0"/>
        <v>-25337876.640000105</v>
      </c>
      <c r="I9" s="46">
        <v>34005</v>
      </c>
      <c r="J9" s="47">
        <v>181796368331.50003</v>
      </c>
    </row>
    <row r="10" spans="1:10" s="36" customFormat="1" ht="14.25" customHeight="1" x14ac:dyDescent="0.35">
      <c r="A10" s="33">
        <v>45047</v>
      </c>
      <c r="B10" s="34">
        <v>4778</v>
      </c>
      <c r="C10" s="35">
        <v>1207932892.8399999</v>
      </c>
      <c r="D10" s="34">
        <v>783</v>
      </c>
      <c r="E10" s="35">
        <v>1037298050.2199999</v>
      </c>
      <c r="F10" s="34">
        <f t="shared" si="0"/>
        <v>3995</v>
      </c>
      <c r="G10" s="35">
        <f t="shared" si="0"/>
        <v>170634842.62</v>
      </c>
      <c r="I10" s="46">
        <v>45811</v>
      </c>
      <c r="J10" s="47">
        <v>209577192105.83005</v>
      </c>
    </row>
    <row r="11" spans="1:10" s="36" customFormat="1" ht="14.5" x14ac:dyDescent="0.35">
      <c r="A11" s="33">
        <v>45078</v>
      </c>
      <c r="B11" s="34">
        <v>4686</v>
      </c>
      <c r="C11" s="35">
        <v>1031352045.8100001</v>
      </c>
      <c r="D11" s="34">
        <v>783</v>
      </c>
      <c r="E11" s="35">
        <v>1150341800.0699999</v>
      </c>
      <c r="F11" s="34">
        <f t="shared" si="0"/>
        <v>3903</v>
      </c>
      <c r="G11" s="35">
        <f t="shared" si="0"/>
        <v>-118989754.25999987</v>
      </c>
      <c r="I11" s="46">
        <v>45811</v>
      </c>
      <c r="J11" s="47">
        <v>209577192105.83005</v>
      </c>
    </row>
    <row r="12" spans="1:10" s="36" customFormat="1" ht="14.5" x14ac:dyDescent="0.35">
      <c r="A12" s="33">
        <v>45108</v>
      </c>
      <c r="B12" s="34">
        <v>4069</v>
      </c>
      <c r="C12" s="35">
        <v>1392749208.2</v>
      </c>
      <c r="D12" s="34">
        <v>822</v>
      </c>
      <c r="E12" s="35">
        <v>1399013175.4200001</v>
      </c>
      <c r="F12" s="34">
        <f t="shared" si="0"/>
        <v>3247</v>
      </c>
      <c r="G12" s="35">
        <f t="shared" si="0"/>
        <v>-6263967.2200000286</v>
      </c>
      <c r="I12" s="46">
        <v>53599</v>
      </c>
      <c r="J12" s="47">
        <v>219561659167.15002</v>
      </c>
    </row>
    <row r="13" spans="1:10" s="36" customFormat="1" ht="14.5" x14ac:dyDescent="0.35">
      <c r="A13" s="33">
        <v>45139</v>
      </c>
      <c r="B13" s="34">
        <v>4069</v>
      </c>
      <c r="C13" s="35">
        <v>1392749208.2</v>
      </c>
      <c r="D13" s="34">
        <v>822</v>
      </c>
      <c r="E13" s="35">
        <v>1176596660.4000001</v>
      </c>
      <c r="F13" s="34">
        <f t="shared" si="0"/>
        <v>3247</v>
      </c>
      <c r="G13" s="35">
        <f t="shared" si="0"/>
        <v>216152547.79999995</v>
      </c>
      <c r="I13" s="46">
        <v>50239</v>
      </c>
      <c r="J13" s="47">
        <v>205820220508.70001</v>
      </c>
    </row>
    <row r="14" spans="1:10" s="36" customFormat="1" ht="14.5" x14ac:dyDescent="0.35">
      <c r="A14" s="33">
        <v>45170</v>
      </c>
      <c r="B14" s="34">
        <v>4358</v>
      </c>
      <c r="C14" s="35">
        <v>1081425008.5699999</v>
      </c>
      <c r="D14" s="34">
        <v>757</v>
      </c>
      <c r="E14" s="35">
        <v>1090694968.52</v>
      </c>
      <c r="F14" s="34">
        <f t="shared" si="0"/>
        <v>3601</v>
      </c>
      <c r="G14" s="35">
        <f t="shared" si="0"/>
        <v>-9269959.9500000477</v>
      </c>
      <c r="I14" s="46">
        <v>142413</v>
      </c>
      <c r="J14" s="47">
        <v>210018405172.39999</v>
      </c>
    </row>
    <row r="15" spans="1:10" s="36" customFormat="1" ht="14.5" x14ac:dyDescent="0.35">
      <c r="A15" s="33">
        <v>45200</v>
      </c>
      <c r="B15" s="34">
        <v>4257</v>
      </c>
      <c r="C15" s="35">
        <v>845865772.67999995</v>
      </c>
      <c r="D15" s="34">
        <v>775</v>
      </c>
      <c r="E15" s="35">
        <v>810297265.50999999</v>
      </c>
      <c r="F15" s="34">
        <f t="shared" si="0"/>
        <v>3482</v>
      </c>
      <c r="G15" s="35">
        <f t="shared" si="0"/>
        <v>35568507.169999957</v>
      </c>
      <c r="I15" s="46">
        <v>183013</v>
      </c>
      <c r="J15" s="47">
        <v>254863967834.38004</v>
      </c>
    </row>
    <row r="16" spans="1:10" s="36" customFormat="1" ht="14.5" x14ac:dyDescent="0.35">
      <c r="A16" s="33">
        <v>45231</v>
      </c>
      <c r="B16" s="34">
        <v>4140</v>
      </c>
      <c r="C16" s="35">
        <v>1219787940.53</v>
      </c>
      <c r="D16" s="34">
        <v>768</v>
      </c>
      <c r="E16" s="35">
        <v>1176468940.53</v>
      </c>
      <c r="F16" s="34"/>
      <c r="G16" s="35"/>
      <c r="J16" s="47">
        <v>211596815982.39996</v>
      </c>
    </row>
    <row r="17" spans="1:10" s="36" customFormat="1" ht="14.5" x14ac:dyDescent="0.35">
      <c r="A17" s="33">
        <v>45261</v>
      </c>
      <c r="B17" s="34">
        <v>3635</v>
      </c>
      <c r="C17" s="35">
        <v>917019613.70000005</v>
      </c>
      <c r="D17" s="34">
        <v>718</v>
      </c>
      <c r="E17" s="35">
        <v>904677528.71999991</v>
      </c>
      <c r="F17" s="34"/>
      <c r="G17" s="35"/>
      <c r="I17" s="34">
        <v>40921</v>
      </c>
      <c r="J17" s="35">
        <v>205996683505.58005</v>
      </c>
    </row>
    <row r="18" spans="1:10" s="36" customFormat="1" ht="14.5" x14ac:dyDescent="0.35">
      <c r="A18" s="37" t="s">
        <v>33</v>
      </c>
      <c r="B18" s="38">
        <f>SUM(B6:B17)</f>
        <v>49652</v>
      </c>
      <c r="C18" s="39">
        <f t="shared" ref="C18:F18" si="1">SUM(C6:C17)</f>
        <v>12859100241.860003</v>
      </c>
      <c r="D18" s="38">
        <f>SUM(D6:D17)</f>
        <v>9003</v>
      </c>
      <c r="E18" s="39">
        <f t="shared" si="1"/>
        <v>12606829960.810001</v>
      </c>
      <c r="F18" s="44">
        <f t="shared" si="1"/>
        <v>34360</v>
      </c>
      <c r="G18" s="45">
        <f>SUM(G6:G17)</f>
        <v>196609196.07000017</v>
      </c>
      <c r="I18" s="38">
        <f>SUM(I7:I17)</f>
        <v>684530</v>
      </c>
      <c r="J18" s="39">
        <f>SUM(J7:J17)</f>
        <v>2330618917776.1602</v>
      </c>
    </row>
    <row r="19" spans="1:10" s="36" customFormat="1" ht="14.5" x14ac:dyDescent="0.35">
      <c r="A19" s="33"/>
      <c r="B19" s="34"/>
      <c r="C19" s="35"/>
      <c r="D19" s="34"/>
      <c r="E19" s="35"/>
      <c r="F19" s="34"/>
      <c r="G19" s="35"/>
      <c r="I19" s="34"/>
      <c r="J19" s="35"/>
    </row>
    <row r="20" spans="1:10" s="36" customFormat="1" ht="14.5" x14ac:dyDescent="0.35">
      <c r="A20" s="33"/>
      <c r="B20" s="34"/>
      <c r="C20" s="35"/>
      <c r="D20" s="34"/>
      <c r="E20" s="35"/>
      <c r="F20" s="34"/>
      <c r="G20" s="35"/>
      <c r="I20" s="34"/>
      <c r="J20" s="35"/>
    </row>
    <row r="21" spans="1:10" s="36" customFormat="1" ht="14.5" x14ac:dyDescent="0.35">
      <c r="A21" s="33"/>
      <c r="B21" s="34"/>
      <c r="C21" s="35"/>
      <c r="D21" s="34"/>
      <c r="E21" s="35"/>
      <c r="F21" s="34"/>
      <c r="G21" s="35"/>
      <c r="I21" s="34"/>
      <c r="J21" s="35"/>
    </row>
    <row r="22" spans="1:10" s="36" customFormat="1" ht="14.5" x14ac:dyDescent="0.35">
      <c r="A22" s="33"/>
      <c r="B22" s="34"/>
      <c r="C22" s="35"/>
      <c r="D22" s="34"/>
      <c r="E22" s="35"/>
      <c r="F22" s="34"/>
      <c r="G22" s="35"/>
      <c r="I22" s="34"/>
      <c r="J22" s="35"/>
    </row>
  </sheetData>
  <mergeCells count="6">
    <mergeCell ref="A1:J1"/>
    <mergeCell ref="A2:J2"/>
    <mergeCell ref="B4:C4"/>
    <mergeCell ref="D4:E4"/>
    <mergeCell ref="F4:G4"/>
    <mergeCell ref="I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March</vt:lpstr>
      <vt:lpstr>April</vt:lpstr>
      <vt:lpstr>May</vt:lpstr>
      <vt:lpstr>June</vt:lpstr>
      <vt:lpstr>July</vt:lpstr>
      <vt:lpstr>August</vt:lpstr>
      <vt:lpstr>2025</vt:lpstr>
      <vt:lpstr>2024</vt:lpstr>
      <vt:lpstr>2023 (2)</vt:lpstr>
      <vt:lpstr>2022 (2)</vt:lpstr>
      <vt:lpstr>2021 (2)</vt:lpstr>
      <vt:lpstr>2020 (2)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Sheet1</vt:lpstr>
    </vt:vector>
  </TitlesOfParts>
  <Company>S A Reserve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 Timoti</dc:creator>
  <cp:lastModifiedBy>Sipiwe Mudenda</cp:lastModifiedBy>
  <cp:lastPrinted>2015-10-12T08:56:06Z</cp:lastPrinted>
  <dcterms:created xsi:type="dcterms:W3CDTF">2013-08-07T13:02:23Z</dcterms:created>
  <dcterms:modified xsi:type="dcterms:W3CDTF">2025-04-24T09:56:55Z</dcterms:modified>
</cp:coreProperties>
</file>