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September 2018\"/>
    </mc:Choice>
  </mc:AlternateContent>
  <bookViews>
    <workbookView xWindow="120" yWindow="285" windowWidth="15180" windowHeight="10440"/>
  </bookViews>
  <sheets>
    <sheet name="C" sheetId="2" r:id="rId1"/>
  </sheets>
  <definedNames>
    <definedName name="_xlnm.Print_Area" localSheetId="0">'C'!$A$1:$L$81</definedName>
  </definedNames>
  <calcPr calcId="152511"/>
</workbook>
</file>

<file path=xl/calcChain.xml><?xml version="1.0" encoding="utf-8"?>
<calcChain xmlns="http://schemas.openxmlformats.org/spreadsheetml/2006/main"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6" i="2"/>
  <c r="J81" i="2" l="1"/>
  <c r="I81" i="2"/>
  <c r="H81" i="2"/>
  <c r="G81" i="2"/>
  <c r="E81" i="2"/>
  <c r="D81" i="2"/>
  <c r="C81" i="2"/>
  <c r="B81" i="2"/>
  <c r="F81" i="2"/>
  <c r="L81" i="2" l="1"/>
</calcChain>
</file>

<file path=xl/sharedStrings.xml><?xml version="1.0" encoding="utf-8"?>
<sst xmlns="http://schemas.openxmlformats.org/spreadsheetml/2006/main" count="78" uniqueCount="76">
  <si>
    <t>ITEMS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</si>
  <si>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</si>
  <si>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</si>
  <si>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</si>
  <si>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</si>
  <si>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</si>
  <si>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</si>
  <si>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</si>
  <si>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</si>
  <si>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</si>
  <si>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</si>
  <si>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</si>
  <si>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</si>
  <si>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</si>
  <si>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</si>
  <si>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</si>
  <si>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</si>
  <si>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</si>
  <si>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</si>
  <si>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</si>
  <si>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</si>
  <si>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</si>
  <si>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</si>
  <si>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</si>
  <si>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</si>
  <si>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</si>
  <si>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</si>
  <si>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</si>
  <si>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</si>
  <si>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</si>
  <si>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</si>
  <si>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</si>
  <si>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</si>
  <si>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</si>
  <si>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</si>
  <si>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</si>
  <si>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</si>
  <si>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</si>
  <si>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</si>
  <si>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</si>
  <si>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</si>
  <si>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</si>
  <si>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</si>
  <si>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</si>
  <si>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</si>
  <si>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</si>
  <si>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</si>
  <si>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</si>
  <si>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</si>
  <si>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</si>
  <si>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</si>
  <si>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</si>
  <si>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</si>
  <si>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</si>
  <si>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</si>
  <si>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</si>
  <si>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</si>
  <si>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</si>
  <si>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</si>
  <si>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</si>
  <si>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</si>
  <si>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</si>
  <si>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</si>
  <si>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</si>
  <si>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</si>
  <si>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</si>
  <si>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</si>
  <si>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</si>
  <si>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</si>
  <si>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Apex Finance</t>
  </si>
  <si>
    <t>Leasing Incomes</t>
  </si>
  <si>
    <t>Mortgages Income</t>
  </si>
  <si>
    <t>Treasury Management</t>
  </si>
  <si>
    <t>Director's Fees</t>
  </si>
  <si>
    <t>Total Income</t>
  </si>
  <si>
    <t>Consolidated Income Statement - NBFIs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</si>
</sst>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_ ;[Red]\-#,##0\ 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167" fontId="1" fillId="0" borderId="0" xfId="2" applyNumberFormat="1" applyFont="1" applyAlignment="1">
      <alignment wrapText="1"/>
    </xf>
    <xf numFmtId="38" fontId="2" fillId="0" borderId="1" xfId="1" applyNumberFormat="1" applyFont="1" applyBorder="1" applyAlignment="1">
      <alignment horizontal="right" vertical="center" wrapText="1"/>
    </xf>
    <xf numFmtId="38" fontId="1" fillId="0" borderId="1" xfId="1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38" fontId="2" fillId="0" borderId="2" xfId="1" applyNumberFormat="1" applyFont="1" applyBorder="1" applyAlignment="1">
      <alignment horizontal="right" vertical="center" wrapText="1"/>
    </xf>
    <xf numFmtId="38" fontId="2" fillId="0" borderId="6" xfId="1" applyNumberFormat="1" applyFont="1" applyFill="1" applyBorder="1" applyAlignment="1">
      <alignment horizontal="right" vertical="center" wrapText="1"/>
    </xf>
    <xf numFmtId="38" fontId="2" fillId="0" borderId="1" xfId="1" applyNumberFormat="1" applyFont="1" applyFill="1" applyBorder="1" applyAlignment="1">
      <alignment horizontal="right" vertical="center" wrapText="1"/>
    </xf>
    <xf numFmtId="38" fontId="1" fillId="0" borderId="1" xfId="1" applyNumberFormat="1" applyFont="1" applyFill="1" applyBorder="1" applyAlignment="1">
      <alignment horizontal="right" vertical="center" wrapText="1"/>
    </xf>
    <xf numFmtId="38" fontId="2" fillId="0" borderId="1" xfId="1" applyNumberFormat="1" applyFont="1" applyBorder="1" applyAlignment="1">
      <alignment horizontal="right" wrapText="1"/>
    </xf>
    <xf numFmtId="38" fontId="1" fillId="0" borderId="1" xfId="1" applyNumberFormat="1" applyFont="1" applyBorder="1" applyAlignment="1">
      <alignment horizontal="right" wrapText="1"/>
    </xf>
    <xf numFmtId="38" fontId="2" fillId="0" borderId="1" xfId="1" applyNumberFormat="1" applyFont="1" applyFill="1" applyBorder="1" applyAlignment="1">
      <alignment horizontal="right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3"/>
  <sheetViews>
    <sheetView tabSelected="1" view="pageBreakPreview" zoomScaleNormal="100" zoomScaleSheetLayoutView="100" workbookViewId="0">
      <pane xSplit="1" ySplit="5" topLeftCell="B78" activePane="bottomRight" state="frozen"/>
      <selection activeCell="F13" sqref="F13"/>
      <selection pane="topRight" activeCell="F13" sqref="F13"/>
      <selection pane="bottomLeft" activeCell="F13" sqref="F13"/>
      <selection pane="bottomRight" activeCell="B6" sqref="B6"/>
    </sheetView>
  </sheetViews>
  <sheetFormatPr defaultColWidth="9.140625" defaultRowHeight="15.75" x14ac:dyDescent="0.25"/>
  <cols>
    <col min="1" max="1" width="50.7109375" style="13" customWidth="1"/>
    <col min="2" max="2" width="11.42578125" style="13" customWidth="1"/>
    <col min="3" max="3" width="11.7109375" style="13" customWidth="1"/>
    <col min="4" max="4" width="11.42578125" style="13" customWidth="1"/>
    <col min="5" max="5" width="11" style="13" customWidth="1"/>
    <col min="6" max="6" width="10.7109375" style="13" customWidth="1"/>
    <col min="7" max="7" width="10.5703125" style="13" customWidth="1"/>
    <col min="8" max="8" width="10.85546875" style="13" customWidth="1"/>
    <col min="9" max="9" width="11.5703125" style="13" customWidth="1"/>
    <col min="10" max="10" width="11" style="13" customWidth="1"/>
    <col min="11" max="11" width="3.28515625" style="13" customWidth="1"/>
    <col min="12" max="12" width="11" style="13" customWidth="1"/>
    <col min="13" max="16384" width="9.140625" style="13"/>
  </cols>
  <sheetData>
    <row r="1" spans="1:12" s="1" customFormat="1" ht="15.75" customHeight="1" x14ac:dyDescent="0.25">
      <c r="B1" s="31" t="s">
        <v>75</v>
      </c>
      <c r="C1" s="32"/>
      <c r="D1" s="32"/>
      <c r="E1" s="32"/>
      <c r="F1" s="32"/>
      <c r="G1" s="33"/>
      <c r="H1" s="36"/>
      <c r="I1" s="32"/>
      <c r="J1" s="32"/>
      <c r="K1" s="36"/>
      <c r="L1" s="32"/>
    </row>
    <row r="2" spans="1:12" s="2" customFormat="1" x14ac:dyDescent="0.25"/>
    <row r="3" spans="1:12" s="2" customFormat="1" x14ac:dyDescent="0.25"/>
    <row r="4" spans="1:12" s="3" customFormat="1" ht="15.75" customHeight="1" x14ac:dyDescent="0.25">
      <c r="A4" s="2"/>
      <c r="B4" s="34">
        <v>43101</v>
      </c>
      <c r="C4" s="34">
        <v>43132</v>
      </c>
      <c r="D4" s="34">
        <v>43160</v>
      </c>
      <c r="E4" s="34">
        <v>43191</v>
      </c>
      <c r="F4" s="34">
        <v>43221</v>
      </c>
      <c r="G4" s="34">
        <v>43252</v>
      </c>
      <c r="H4" s="34">
        <v>43282</v>
      </c>
      <c r="I4" s="34">
        <v>43313</v>
      </c>
      <c r="J4" s="34">
        <v>43344</v>
      </c>
      <c r="K4" s="21"/>
      <c r="L4" s="35" t="s">
        <v>1</v>
      </c>
    </row>
    <row r="5" spans="1:12" s="3" customFormat="1" x14ac:dyDescent="0.25">
      <c r="A5" s="4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23"/>
      <c r="L5" s="33"/>
    </row>
    <row r="6" spans="1:12" s="12" customFormat="1" ht="31.5" x14ac:dyDescent="0.25">
      <c r="A6" s="9" t="s">
        <v>5</v>
      </c>
      <c r="B6" s="14">
        <v>274213.93673999998</v>
      </c>
      <c r="C6" s="14">
        <v>272052.23090999993</v>
      </c>
      <c r="D6" s="14">
        <v>203682.29892333335</v>
      </c>
      <c r="E6" s="14">
        <v>208859.01040333332</v>
      </c>
      <c r="F6" s="14">
        <v>207605.44086333332</v>
      </c>
      <c r="G6" s="14">
        <v>207515.8745033333</v>
      </c>
      <c r="H6" s="28">
        <v>212467</v>
      </c>
      <c r="I6" s="19">
        <v>217259.69999999998</v>
      </c>
      <c r="J6" s="10">
        <v>230884.43333333338</v>
      </c>
      <c r="K6" s="22"/>
      <c r="L6" s="10">
        <f>SUM(B6:J6)</f>
        <v>2034539.9256766667</v>
      </c>
    </row>
    <row r="7" spans="1:12" s="8" customFormat="1" x14ac:dyDescent="0.25">
      <c r="A7" s="5" t="s">
        <v>6</v>
      </c>
      <c r="B7" s="15">
        <v>240684.16845999996</v>
      </c>
      <c r="C7" s="15">
        <v>238447.68820999999</v>
      </c>
      <c r="D7" s="15">
        <v>180444.83183666668</v>
      </c>
      <c r="E7" s="15">
        <v>190833.11403666661</v>
      </c>
      <c r="F7" s="15">
        <v>193547.65963666662</v>
      </c>
      <c r="G7" s="20">
        <v>172145.00783666666</v>
      </c>
      <c r="H7" s="29">
        <v>185279.93333333332</v>
      </c>
      <c r="I7" s="20">
        <v>183852.53333333335</v>
      </c>
      <c r="J7" s="6">
        <v>198910.50000000003</v>
      </c>
      <c r="K7" s="7"/>
      <c r="L7" s="10">
        <f>SUM(B7:J7)</f>
        <v>1784145.4366833332</v>
      </c>
    </row>
    <row r="8" spans="1:12" s="8" customFormat="1" x14ac:dyDescent="0.25">
      <c r="A8" s="5" t="s">
        <v>7</v>
      </c>
      <c r="B8" s="15">
        <v>14121.469096666668</v>
      </c>
      <c r="C8" s="15">
        <v>14091.042776666667</v>
      </c>
      <c r="D8" s="15">
        <v>19987.92596</v>
      </c>
      <c r="E8" s="15">
        <v>15461.762626666667</v>
      </c>
      <c r="F8" s="15">
        <v>10148.572626666666</v>
      </c>
      <c r="G8" s="20">
        <v>22517.033333333333</v>
      </c>
      <c r="H8" s="29">
        <v>22534.433333333334</v>
      </c>
      <c r="I8" s="20">
        <v>23274.033333333333</v>
      </c>
      <c r="J8" s="6">
        <v>27304.466666666667</v>
      </c>
      <c r="K8" s="7"/>
      <c r="L8" s="10">
        <f>SUM(B8:J8)</f>
        <v>169440.73975333336</v>
      </c>
    </row>
    <row r="9" spans="1:12" s="8" customFormat="1" x14ac:dyDescent="0.25">
      <c r="A9" s="5" t="s">
        <v>8</v>
      </c>
      <c r="B9" s="15">
        <v>6066.666666666667</v>
      </c>
      <c r="C9" s="15">
        <v>12078.632486666667</v>
      </c>
      <c r="D9" s="15">
        <v>0</v>
      </c>
      <c r="E9" s="15">
        <v>0</v>
      </c>
      <c r="F9" s="15">
        <v>0</v>
      </c>
      <c r="G9" s="20">
        <v>8647</v>
      </c>
      <c r="H9" s="29">
        <v>2594.6000000000004</v>
      </c>
      <c r="I9" s="20">
        <v>6741.6</v>
      </c>
      <c r="J9" s="6">
        <v>717.63333333333333</v>
      </c>
      <c r="K9" s="7"/>
      <c r="L9" s="10">
        <f>SUM(B9:J9)</f>
        <v>36846.132486666662</v>
      </c>
    </row>
    <row r="10" spans="1:12" s="8" customFormat="1" x14ac:dyDescent="0.25">
      <c r="A10" s="5" t="s">
        <v>9</v>
      </c>
      <c r="B10" s="15">
        <v>7150.819489999999</v>
      </c>
      <c r="C10" s="15">
        <v>4840.3178199999993</v>
      </c>
      <c r="D10" s="15">
        <v>478.96586000000002</v>
      </c>
      <c r="E10" s="15">
        <v>469.96586000000002</v>
      </c>
      <c r="F10" s="15">
        <v>538.70000000000005</v>
      </c>
      <c r="G10" s="20">
        <v>2822.6333333333337</v>
      </c>
      <c r="H10" s="29">
        <v>677.23333333333335</v>
      </c>
      <c r="I10" s="20">
        <v>257.23333333333329</v>
      </c>
      <c r="J10" s="6">
        <v>554.5</v>
      </c>
      <c r="K10" s="7"/>
      <c r="L10" s="10">
        <f>SUM(B10:J10)</f>
        <v>17790.369029999998</v>
      </c>
    </row>
    <row r="11" spans="1:12" s="8" customFormat="1" x14ac:dyDescent="0.25">
      <c r="A11" s="5" t="s">
        <v>10</v>
      </c>
      <c r="B11" s="15">
        <v>5084.5</v>
      </c>
      <c r="C11" s="15">
        <v>869.31322999999998</v>
      </c>
      <c r="D11" s="15">
        <v>832.3459766666665</v>
      </c>
      <c r="E11" s="15">
        <v>677.92168000000004</v>
      </c>
      <c r="F11" s="15">
        <v>984</v>
      </c>
      <c r="G11" s="20">
        <v>0.5</v>
      </c>
      <c r="H11" s="29">
        <v>0.5</v>
      </c>
      <c r="I11" s="20">
        <v>1248</v>
      </c>
      <c r="J11" s="6">
        <v>1879</v>
      </c>
      <c r="K11" s="7"/>
      <c r="L11" s="10">
        <f>SUM(B11:J11)</f>
        <v>11576.080886666667</v>
      </c>
    </row>
    <row r="12" spans="1:12" s="8" customFormat="1" x14ac:dyDescent="0.25">
      <c r="A12" s="5" t="s">
        <v>11</v>
      </c>
      <c r="B12" s="15">
        <v>0</v>
      </c>
      <c r="C12" s="15">
        <v>650.20335999999998</v>
      </c>
      <c r="D12" s="15">
        <v>832.3459766666665</v>
      </c>
      <c r="E12" s="15">
        <v>62.637600000000198</v>
      </c>
      <c r="F12" s="15">
        <v>69</v>
      </c>
      <c r="G12" s="20">
        <v>0</v>
      </c>
      <c r="H12" s="29">
        <v>0</v>
      </c>
      <c r="I12" s="20">
        <v>485</v>
      </c>
      <c r="J12" s="6">
        <v>187</v>
      </c>
      <c r="K12" s="7"/>
      <c r="L12" s="10">
        <f>SUM(B12:J12)</f>
        <v>2286.186936666667</v>
      </c>
    </row>
    <row r="13" spans="1:12" s="8" customFormat="1" x14ac:dyDescent="0.25">
      <c r="A13" s="5" t="s">
        <v>12</v>
      </c>
      <c r="B13" s="15">
        <v>15.64</v>
      </c>
      <c r="C13" s="15">
        <v>-15.64</v>
      </c>
      <c r="D13" s="15">
        <v>1417</v>
      </c>
      <c r="E13" s="15">
        <v>0</v>
      </c>
      <c r="F13" s="15">
        <v>0</v>
      </c>
      <c r="G13" s="20">
        <v>3.4</v>
      </c>
      <c r="H13" s="29">
        <v>0</v>
      </c>
      <c r="I13" s="20">
        <v>21</v>
      </c>
      <c r="J13" s="6">
        <v>0</v>
      </c>
      <c r="K13" s="7"/>
      <c r="L13" s="10">
        <f>SUM(B13:J13)</f>
        <v>1441.4</v>
      </c>
    </row>
    <row r="14" spans="1:12" s="12" customFormat="1" x14ac:dyDescent="0.25">
      <c r="A14" s="9" t="s">
        <v>13</v>
      </c>
      <c r="B14" s="14">
        <v>2466.417003333333</v>
      </c>
      <c r="C14" s="14">
        <v>1955.3090733333333</v>
      </c>
      <c r="D14" s="14">
        <v>1493.8924533333334</v>
      </c>
      <c r="E14" s="14">
        <v>1931.48981</v>
      </c>
      <c r="F14" s="14">
        <v>2171.1864500000001</v>
      </c>
      <c r="G14" s="19">
        <v>1904.0681400000001</v>
      </c>
      <c r="H14" s="28">
        <v>2243.3666666666663</v>
      </c>
      <c r="I14" s="19">
        <v>2440.7666666666664</v>
      </c>
      <c r="J14" s="10">
        <v>2080</v>
      </c>
      <c r="K14" s="11"/>
      <c r="L14" s="10">
        <f>SUM(B14:J14)</f>
        <v>18686.496263333334</v>
      </c>
    </row>
    <row r="15" spans="1:12" s="8" customFormat="1" x14ac:dyDescent="0.25">
      <c r="A15" s="5" t="s">
        <v>14</v>
      </c>
      <c r="B15" s="15">
        <v>2466.417003333333</v>
      </c>
      <c r="C15" s="15">
        <v>1955.3090733333333</v>
      </c>
      <c r="D15" s="15">
        <v>1494.4388833333335</v>
      </c>
      <c r="E15" s="15">
        <v>1932.0362400000001</v>
      </c>
      <c r="F15" s="15">
        <v>2171.73288</v>
      </c>
      <c r="G15" s="20">
        <v>1904.0681400000001</v>
      </c>
      <c r="H15" s="29">
        <v>2243.3666666666663</v>
      </c>
      <c r="I15" s="20">
        <v>2440.7666666666664</v>
      </c>
      <c r="J15" s="6">
        <v>2080</v>
      </c>
      <c r="K15" s="7"/>
      <c r="L15" s="10">
        <f>SUM(B15:J15)</f>
        <v>18688.135553333334</v>
      </c>
    </row>
    <row r="16" spans="1:12" s="8" customFormat="1" x14ac:dyDescent="0.25">
      <c r="A16" s="5" t="s">
        <v>15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20">
        <v>0</v>
      </c>
      <c r="H16" s="29">
        <v>0</v>
      </c>
      <c r="I16" s="20">
        <v>0</v>
      </c>
      <c r="J16" s="6">
        <v>0</v>
      </c>
      <c r="K16" s="7"/>
      <c r="L16" s="10">
        <f>SUM(B16:J16)</f>
        <v>0</v>
      </c>
    </row>
    <row r="17" spans="1:12" s="12" customFormat="1" x14ac:dyDescent="0.25">
      <c r="A17" s="9" t="s">
        <v>16</v>
      </c>
      <c r="B17" s="14">
        <v>218.92503666666667</v>
      </c>
      <c r="C17" s="14">
        <v>227.46613666666667</v>
      </c>
      <c r="D17" s="14">
        <v>331.05132666666668</v>
      </c>
      <c r="E17" s="14">
        <v>337.10474666666664</v>
      </c>
      <c r="F17" s="14">
        <v>438.42666666666668</v>
      </c>
      <c r="G17" s="19">
        <v>323.2</v>
      </c>
      <c r="H17" s="28">
        <v>411.29999999999995</v>
      </c>
      <c r="I17" s="19">
        <v>546.5</v>
      </c>
      <c r="J17" s="10">
        <v>501.4666666666667</v>
      </c>
      <c r="K17" s="11"/>
      <c r="L17" s="10">
        <f>SUM(B17:J17)</f>
        <v>3335.44058</v>
      </c>
    </row>
    <row r="18" spans="1:12" s="8" customFormat="1" x14ac:dyDescent="0.25">
      <c r="A18" s="5" t="s">
        <v>17</v>
      </c>
      <c r="B18" s="15">
        <v>57</v>
      </c>
      <c r="C18" s="15">
        <v>51</v>
      </c>
      <c r="D18" s="15">
        <v>57</v>
      </c>
      <c r="E18" s="15">
        <v>123</v>
      </c>
      <c r="F18" s="15">
        <v>208</v>
      </c>
      <c r="G18" s="20">
        <v>200</v>
      </c>
      <c r="H18" s="29">
        <v>208</v>
      </c>
      <c r="I18" s="20">
        <v>208</v>
      </c>
      <c r="J18" s="6">
        <v>152</v>
      </c>
      <c r="K18" s="7"/>
      <c r="L18" s="10">
        <f>SUM(B18:J18)</f>
        <v>1264</v>
      </c>
    </row>
    <row r="19" spans="1:12" s="8" customFormat="1" x14ac:dyDescent="0.25">
      <c r="A19" s="5" t="s">
        <v>18</v>
      </c>
      <c r="B19" s="15">
        <v>0</v>
      </c>
      <c r="C19" s="15">
        <v>69</v>
      </c>
      <c r="D19" s="15">
        <v>31.667486666666665</v>
      </c>
      <c r="E19" s="15">
        <v>31.667486666666665</v>
      </c>
      <c r="F19" s="15">
        <v>31.667486666666665</v>
      </c>
      <c r="G19" s="20">
        <v>16.7</v>
      </c>
      <c r="H19" s="29">
        <v>16.7</v>
      </c>
      <c r="I19" s="20">
        <v>16.7</v>
      </c>
      <c r="J19" s="6">
        <v>15.666666666666666</v>
      </c>
      <c r="K19" s="7"/>
      <c r="L19" s="10">
        <f>SUM(B19:J19)</f>
        <v>229.76912666666661</v>
      </c>
    </row>
    <row r="20" spans="1:12" s="8" customFormat="1" x14ac:dyDescent="0.25">
      <c r="A20" s="5" t="s">
        <v>19</v>
      </c>
      <c r="B20" s="15">
        <v>148.92503666666667</v>
      </c>
      <c r="C20" s="15">
        <v>88.466136666666671</v>
      </c>
      <c r="D20" s="15">
        <v>155.92465999999999</v>
      </c>
      <c r="E20" s="15">
        <v>170.97808000000001</v>
      </c>
      <c r="F20" s="15">
        <v>194.3</v>
      </c>
      <c r="G20" s="20">
        <v>99.5</v>
      </c>
      <c r="H20" s="29">
        <v>183.6</v>
      </c>
      <c r="I20" s="20">
        <v>302.8</v>
      </c>
      <c r="J20" s="6">
        <v>318.8</v>
      </c>
      <c r="K20" s="7"/>
      <c r="L20" s="10">
        <f>SUM(B20:J20)</f>
        <v>1663.2939133333332</v>
      </c>
    </row>
    <row r="21" spans="1:12" s="8" customFormat="1" x14ac:dyDescent="0.25">
      <c r="A21" s="5" t="s">
        <v>20</v>
      </c>
      <c r="B21" s="15">
        <v>13</v>
      </c>
      <c r="C21" s="15">
        <v>19</v>
      </c>
      <c r="D21" s="15">
        <v>92</v>
      </c>
      <c r="E21" s="15">
        <v>17</v>
      </c>
      <c r="F21" s="15">
        <v>10</v>
      </c>
      <c r="G21" s="20">
        <v>7</v>
      </c>
      <c r="H21" s="29">
        <v>3</v>
      </c>
      <c r="I21" s="20">
        <v>19</v>
      </c>
      <c r="J21" s="6">
        <v>15</v>
      </c>
      <c r="K21" s="7"/>
      <c r="L21" s="10">
        <f>SUM(B21:J21)</f>
        <v>195</v>
      </c>
    </row>
    <row r="22" spans="1:12" s="8" customFormat="1" x14ac:dyDescent="0.25">
      <c r="A22" s="5" t="s">
        <v>21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20">
        <v>0</v>
      </c>
      <c r="H22" s="29">
        <v>0</v>
      </c>
      <c r="I22" s="20">
        <v>0</v>
      </c>
      <c r="J22" s="6">
        <v>0</v>
      </c>
      <c r="K22" s="7"/>
      <c r="L22" s="10">
        <f>SUM(B22:J22)</f>
        <v>0</v>
      </c>
    </row>
    <row r="23" spans="1:12" s="8" customFormat="1" x14ac:dyDescent="0.25">
      <c r="A23" s="5" t="s">
        <v>70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20">
        <v>0</v>
      </c>
      <c r="H23" s="29">
        <v>0</v>
      </c>
      <c r="I23" s="20">
        <v>0</v>
      </c>
      <c r="J23" s="6">
        <v>0</v>
      </c>
      <c r="K23" s="7"/>
      <c r="L23" s="10">
        <f>SUM(B23:J23)</f>
        <v>0</v>
      </c>
    </row>
    <row r="24" spans="1:12" s="8" customFormat="1" x14ac:dyDescent="0.25">
      <c r="A24" s="5" t="s">
        <v>71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20">
        <v>0</v>
      </c>
      <c r="H24" s="29">
        <v>0</v>
      </c>
      <c r="I24" s="20">
        <v>0</v>
      </c>
      <c r="J24" s="6">
        <v>0</v>
      </c>
      <c r="K24" s="7"/>
      <c r="L24" s="10">
        <f>SUM(B24:J24)</f>
        <v>0</v>
      </c>
    </row>
    <row r="25" spans="1:12" s="8" customFormat="1" x14ac:dyDescent="0.25">
      <c r="A25" s="5" t="s">
        <v>22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20">
        <v>0</v>
      </c>
      <c r="H25" s="29">
        <v>0</v>
      </c>
      <c r="I25" s="20">
        <v>0</v>
      </c>
      <c r="J25" s="6">
        <v>0</v>
      </c>
      <c r="K25" s="7"/>
      <c r="L25" s="10">
        <f>SUM(B25:J25)</f>
        <v>0</v>
      </c>
    </row>
    <row r="26" spans="1:12" s="8" customFormat="1" x14ac:dyDescent="0.25">
      <c r="A26" s="5" t="s">
        <v>69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20">
        <v>0</v>
      </c>
      <c r="H26" s="29">
        <v>0</v>
      </c>
      <c r="I26" s="20">
        <v>0</v>
      </c>
      <c r="J26" s="6">
        <v>0</v>
      </c>
      <c r="K26" s="7"/>
      <c r="L26" s="10">
        <f>SUM(B26:J26)</f>
        <v>0</v>
      </c>
    </row>
    <row r="27" spans="1:12" s="8" customFormat="1" x14ac:dyDescent="0.25">
      <c r="A27" s="5" t="s">
        <v>23</v>
      </c>
      <c r="B27" s="15">
        <v>1181.6074066666667</v>
      </c>
      <c r="C27" s="15">
        <v>798.40714666666668</v>
      </c>
      <c r="D27" s="15">
        <v>3006.823273333333</v>
      </c>
      <c r="E27" s="15">
        <v>899.62392666666665</v>
      </c>
      <c r="F27" s="15">
        <v>1169.9436966666667</v>
      </c>
      <c r="G27" s="20">
        <v>543.37083000000007</v>
      </c>
      <c r="H27" s="29">
        <v>716.00416333333339</v>
      </c>
      <c r="I27" s="20">
        <v>925.50416333333339</v>
      </c>
      <c r="J27" s="6">
        <v>1506.2033333333334</v>
      </c>
      <c r="K27" s="7"/>
      <c r="L27" s="10">
        <f>SUM(B27:J27)</f>
        <v>10747.487939999999</v>
      </c>
    </row>
    <row r="28" spans="1:12" s="12" customFormat="1" x14ac:dyDescent="0.25">
      <c r="A28" s="9" t="s">
        <v>24</v>
      </c>
      <c r="B28" s="14">
        <v>278080.88618666667</v>
      </c>
      <c r="C28" s="14">
        <v>275033.41326666664</v>
      </c>
      <c r="D28" s="14">
        <v>209371.57167000003</v>
      </c>
      <c r="E28" s="14">
        <v>212052.38860333333</v>
      </c>
      <c r="F28" s="14">
        <v>211410.05739333335</v>
      </c>
      <c r="G28" s="19">
        <v>210286.38013999999</v>
      </c>
      <c r="H28" s="28">
        <v>215837.40416333335</v>
      </c>
      <c r="I28" s="19">
        <v>221172.40416333333</v>
      </c>
      <c r="J28" s="10">
        <v>234971.87</v>
      </c>
      <c r="K28" s="11"/>
      <c r="L28" s="10">
        <f>SUM(B28:J28)</f>
        <v>2068216.3755866666</v>
      </c>
    </row>
    <row r="29" spans="1:12" s="12" customFormat="1" x14ac:dyDescent="0.25">
      <c r="A29" s="9" t="s">
        <v>25</v>
      </c>
      <c r="B29" s="14">
        <v>15829.734710000001</v>
      </c>
      <c r="C29" s="14">
        <v>15119.05769</v>
      </c>
      <c r="D29" s="14">
        <v>15192.72954</v>
      </c>
      <c r="E29" s="14">
        <v>14359.794733217059</v>
      </c>
      <c r="F29" s="14">
        <v>15010.9</v>
      </c>
      <c r="G29" s="19">
        <v>15976.72873773902</v>
      </c>
      <c r="H29" s="28">
        <v>15941.5</v>
      </c>
      <c r="I29" s="19">
        <v>19730.3</v>
      </c>
      <c r="J29" s="10">
        <v>17598.466666666667</v>
      </c>
      <c r="K29" s="11"/>
      <c r="L29" s="10">
        <f>SUM(B29:J29)</f>
        <v>144759.21207762274</v>
      </c>
    </row>
    <row r="30" spans="1:12" s="8" customFormat="1" x14ac:dyDescent="0.25">
      <c r="A30" s="5" t="s">
        <v>26</v>
      </c>
      <c r="B30" s="15">
        <v>447.67601999999999</v>
      </c>
      <c r="C30" s="15">
        <v>6.6221800000000002</v>
      </c>
      <c r="D30" s="15">
        <v>496.34645999999998</v>
      </c>
      <c r="E30" s="15">
        <v>387.44646</v>
      </c>
      <c r="F30" s="15">
        <v>387.20000000000005</v>
      </c>
      <c r="G30" s="20">
        <v>740.7</v>
      </c>
      <c r="H30" s="29">
        <v>30.100000000000023</v>
      </c>
      <c r="I30" s="20">
        <v>993.90000000000009</v>
      </c>
      <c r="J30" s="6">
        <v>792.5</v>
      </c>
      <c r="K30" s="7"/>
      <c r="L30" s="10">
        <f>SUM(B30:J30)</f>
        <v>4282.4911200000006</v>
      </c>
    </row>
    <row r="31" spans="1:12" s="8" customFormat="1" x14ac:dyDescent="0.25">
      <c r="A31" s="5" t="s">
        <v>27</v>
      </c>
      <c r="B31" s="15">
        <v>662.5</v>
      </c>
      <c r="C31" s="15">
        <v>1696.4</v>
      </c>
      <c r="D31" s="15">
        <v>1439.7</v>
      </c>
      <c r="E31" s="15">
        <v>986.55899999999997</v>
      </c>
      <c r="F31" s="15">
        <v>1007</v>
      </c>
      <c r="G31" s="20">
        <v>2510.5</v>
      </c>
      <c r="H31" s="29">
        <v>384</v>
      </c>
      <c r="I31" s="20">
        <v>596.20000000000005</v>
      </c>
      <c r="J31" s="6">
        <v>958.4</v>
      </c>
      <c r="K31" s="7"/>
      <c r="L31" s="10">
        <f>SUM(B31:J31)</f>
        <v>10241.259</v>
      </c>
    </row>
    <row r="32" spans="1:12" s="8" customFormat="1" x14ac:dyDescent="0.25">
      <c r="A32" s="5" t="s">
        <v>28</v>
      </c>
      <c r="B32" s="15">
        <v>2028.7372399999999</v>
      </c>
      <c r="C32" s="15">
        <v>1615.98206</v>
      </c>
      <c r="D32" s="15">
        <v>1146.76251</v>
      </c>
      <c r="E32" s="15">
        <v>1412.9707799999999</v>
      </c>
      <c r="F32" s="15">
        <v>1461.8000000000002</v>
      </c>
      <c r="G32" s="20">
        <v>1722.0834600000001</v>
      </c>
      <c r="H32" s="29">
        <v>2580.5</v>
      </c>
      <c r="I32" s="20">
        <v>3961.8999999999996</v>
      </c>
      <c r="J32" s="6">
        <v>2166.1666666666665</v>
      </c>
      <c r="K32" s="7"/>
      <c r="L32" s="10">
        <f>SUM(B32:J32)</f>
        <v>18096.902716666667</v>
      </c>
    </row>
    <row r="33" spans="1:12" s="8" customFormat="1" x14ac:dyDescent="0.25">
      <c r="A33" s="5" t="s">
        <v>29</v>
      </c>
      <c r="B33" s="15">
        <v>236.62738000000002</v>
      </c>
      <c r="C33" s="15">
        <v>211.93135999999998</v>
      </c>
      <c r="D33" s="15">
        <v>238.73548666666667</v>
      </c>
      <c r="E33" s="15">
        <v>222.97436999999999</v>
      </c>
      <c r="F33" s="15">
        <v>209.1</v>
      </c>
      <c r="G33" s="20">
        <v>387.9</v>
      </c>
      <c r="H33" s="29">
        <v>254.5</v>
      </c>
      <c r="I33" s="20">
        <v>554.29999999999995</v>
      </c>
      <c r="J33" s="6">
        <v>379.83333333333331</v>
      </c>
      <c r="K33" s="7"/>
      <c r="L33" s="10">
        <f>SUM(B33:J33)</f>
        <v>2695.9019300000004</v>
      </c>
    </row>
    <row r="34" spans="1:12" s="12" customFormat="1" x14ac:dyDescent="0.25">
      <c r="A34" s="9" t="s">
        <v>30</v>
      </c>
      <c r="B34" s="14">
        <v>12454.19407</v>
      </c>
      <c r="C34" s="14">
        <v>11588.122090000001</v>
      </c>
      <c r="D34" s="14">
        <v>11871.185083333334</v>
      </c>
      <c r="E34" s="14">
        <v>11349.844123217061</v>
      </c>
      <c r="F34" s="14">
        <v>11945.999999999998</v>
      </c>
      <c r="G34" s="19">
        <v>10615.578611072353</v>
      </c>
      <c r="H34" s="28">
        <v>12692.5</v>
      </c>
      <c r="I34" s="19">
        <v>13624</v>
      </c>
      <c r="J34" s="10">
        <v>13301.533333333335</v>
      </c>
      <c r="K34" s="11"/>
      <c r="L34" s="10">
        <f>SUM(B34:J34)</f>
        <v>109442.95731095609</v>
      </c>
    </row>
    <row r="35" spans="1:12" s="8" customFormat="1" x14ac:dyDescent="0.25">
      <c r="A35" s="5" t="s">
        <v>31</v>
      </c>
      <c r="B35" s="15">
        <v>2054.0201299999999</v>
      </c>
      <c r="C35" s="15">
        <v>2127.26971</v>
      </c>
      <c r="D35" s="15">
        <v>2606.9460600000002</v>
      </c>
      <c r="E35" s="15">
        <v>1890.9391732170611</v>
      </c>
      <c r="F35" s="15">
        <v>2010.9</v>
      </c>
      <c r="G35" s="20">
        <v>1845.6979810723535</v>
      </c>
      <c r="H35" s="29">
        <v>2230.1</v>
      </c>
      <c r="I35" s="20">
        <v>2429.9</v>
      </c>
      <c r="J35" s="6">
        <v>2347.6333333333332</v>
      </c>
      <c r="K35" s="7"/>
      <c r="L35" s="10">
        <f>SUM(B35:J35)</f>
        <v>19543.406387622745</v>
      </c>
    </row>
    <row r="36" spans="1:12" s="8" customFormat="1" x14ac:dyDescent="0.25">
      <c r="A36" s="5" t="s">
        <v>32</v>
      </c>
      <c r="B36" s="15">
        <v>5505.71756</v>
      </c>
      <c r="C36" s="15">
        <v>4835.8778400000001</v>
      </c>
      <c r="D36" s="15">
        <v>4314.2014633333329</v>
      </c>
      <c r="E36" s="15">
        <v>4146.2630600000002</v>
      </c>
      <c r="F36" s="15">
        <v>4368.7999999999993</v>
      </c>
      <c r="G36" s="20">
        <v>3244.8</v>
      </c>
      <c r="H36" s="29">
        <v>4820.5</v>
      </c>
      <c r="I36" s="20">
        <v>5218.5</v>
      </c>
      <c r="J36" s="6">
        <v>5062.9333333333334</v>
      </c>
      <c r="K36" s="7"/>
      <c r="L36" s="10">
        <f>SUM(B36:J36)</f>
        <v>41517.593256666667</v>
      </c>
    </row>
    <row r="37" spans="1:12" s="8" customFormat="1" x14ac:dyDescent="0.25">
      <c r="A37" s="5" t="s">
        <v>2</v>
      </c>
      <c r="B37" s="15">
        <v>4894.4563799999996</v>
      </c>
      <c r="C37" s="15">
        <v>4624.9745400000002</v>
      </c>
      <c r="D37" s="15">
        <v>4950.0375599999998</v>
      </c>
      <c r="E37" s="15">
        <v>5312.6418899999999</v>
      </c>
      <c r="F37" s="15">
        <v>5566.4</v>
      </c>
      <c r="G37" s="20">
        <v>5525.0806299999995</v>
      </c>
      <c r="H37" s="29">
        <v>5642</v>
      </c>
      <c r="I37" s="20">
        <v>5975.5</v>
      </c>
      <c r="J37" s="6">
        <v>5890.9666666666672</v>
      </c>
      <c r="K37" s="7"/>
      <c r="L37" s="10">
        <f>SUM(B37:J37)</f>
        <v>48382.057666666668</v>
      </c>
    </row>
    <row r="38" spans="1:12" s="12" customFormat="1" x14ac:dyDescent="0.25">
      <c r="A38" s="9" t="s">
        <v>33</v>
      </c>
      <c r="B38" s="14">
        <v>39237.440583333322</v>
      </c>
      <c r="C38" s="14">
        <v>37473.323143333328</v>
      </c>
      <c r="D38" s="14">
        <v>24547.196959999997</v>
      </c>
      <c r="E38" s="14">
        <v>25472.465336666661</v>
      </c>
      <c r="F38" s="14">
        <v>23928.037876666662</v>
      </c>
      <c r="G38" s="19">
        <v>24715.887820000004</v>
      </c>
      <c r="H38" s="28">
        <v>28597.292550000006</v>
      </c>
      <c r="I38" s="19">
        <v>26241.392550000004</v>
      </c>
      <c r="J38" s="10">
        <v>26596.950999999997</v>
      </c>
      <c r="K38" s="11"/>
      <c r="L38" s="10">
        <f>SUM(B38:J38)</f>
        <v>256809.98781999998</v>
      </c>
    </row>
    <row r="39" spans="1:12" s="8" customFormat="1" x14ac:dyDescent="0.25">
      <c r="A39" s="5" t="s">
        <v>34</v>
      </c>
      <c r="B39" s="15">
        <v>39216.58221333332</v>
      </c>
      <c r="C39" s="15">
        <v>37396.464773333326</v>
      </c>
      <c r="D39" s="15">
        <v>24179.20448</v>
      </c>
      <c r="E39" s="15">
        <v>25476.177123333331</v>
      </c>
      <c r="F39" s="15">
        <v>23800.449663333329</v>
      </c>
      <c r="G39" s="24">
        <v>23622.821153333338</v>
      </c>
      <c r="H39" s="29">
        <v>28008.225883333333</v>
      </c>
      <c r="I39" s="20">
        <v>25752.025883333339</v>
      </c>
      <c r="J39" s="6">
        <v>25666.617666666665</v>
      </c>
      <c r="K39" s="7"/>
      <c r="L39" s="10">
        <f>SUM(B39:J39)</f>
        <v>253118.56883999996</v>
      </c>
    </row>
    <row r="40" spans="1:12" s="8" customFormat="1" x14ac:dyDescent="0.25">
      <c r="A40" s="5" t="s">
        <v>35</v>
      </c>
      <c r="B40" s="15">
        <v>8184.0356411764715</v>
      </c>
      <c r="C40" s="15">
        <v>7801.8009966666668</v>
      </c>
      <c r="D40" s="15">
        <v>4768.5977366666666</v>
      </c>
      <c r="E40" s="15">
        <v>6843.9533266666667</v>
      </c>
      <c r="F40" s="15">
        <v>6014.4801666666663</v>
      </c>
      <c r="G40" s="20">
        <v>5146.7556500000001</v>
      </c>
      <c r="H40" s="29">
        <v>6016.5666666666666</v>
      </c>
      <c r="I40" s="20">
        <v>5909.7666666666664</v>
      </c>
      <c r="J40" s="6">
        <v>5729.6</v>
      </c>
      <c r="K40" s="7"/>
      <c r="L40" s="10">
        <f>SUM(B40:J40)</f>
        <v>56415.556851176465</v>
      </c>
    </row>
    <row r="41" spans="1:12" s="8" customFormat="1" x14ac:dyDescent="0.25">
      <c r="A41" s="5" t="s">
        <v>36</v>
      </c>
      <c r="B41" s="15">
        <v>30918.546572156858</v>
      </c>
      <c r="C41" s="15">
        <v>29480.663776666661</v>
      </c>
      <c r="D41" s="15">
        <v>19505.592929999999</v>
      </c>
      <c r="E41" s="15">
        <v>18727.209983333334</v>
      </c>
      <c r="F41" s="15">
        <v>17880.955683333334</v>
      </c>
      <c r="G41" s="20">
        <v>18433.098836666668</v>
      </c>
      <c r="H41" s="29">
        <v>21948.692550000003</v>
      </c>
      <c r="I41" s="20">
        <v>19799.292549999998</v>
      </c>
      <c r="J41" s="6">
        <v>19738.717666666667</v>
      </c>
      <c r="K41" s="7"/>
      <c r="L41" s="10">
        <f>SUM(B41:J41)</f>
        <v>196432.77054882352</v>
      </c>
    </row>
    <row r="42" spans="1:12" s="8" customFormat="1" x14ac:dyDescent="0.25">
      <c r="A42" s="5" t="s">
        <v>37</v>
      </c>
      <c r="B42" s="15">
        <v>2144.6134899999997</v>
      </c>
      <c r="C42" s="15">
        <v>2200.6134899999997</v>
      </c>
      <c r="D42" s="15">
        <v>1054.5121766666666</v>
      </c>
      <c r="E42" s="15">
        <v>682.80791000000011</v>
      </c>
      <c r="F42" s="15">
        <v>814.20791000000008</v>
      </c>
      <c r="G42" s="20">
        <v>1093.0666666666666</v>
      </c>
      <c r="H42" s="29">
        <v>589.06666666666672</v>
      </c>
      <c r="I42" s="20">
        <v>489.36666666666667</v>
      </c>
      <c r="J42" s="6">
        <v>930.3</v>
      </c>
      <c r="K42" s="7"/>
      <c r="L42" s="10">
        <f>SUM(B42:J42)</f>
        <v>9998.5549766666663</v>
      </c>
    </row>
    <row r="43" spans="1:12" s="8" customFormat="1" x14ac:dyDescent="0.25">
      <c r="A43" s="5" t="s">
        <v>38</v>
      </c>
      <c r="B43" s="15">
        <v>129</v>
      </c>
      <c r="C43" s="15">
        <v>49</v>
      </c>
      <c r="D43" s="15">
        <v>61.666666666666664</v>
      </c>
      <c r="E43" s="15">
        <v>7</v>
      </c>
      <c r="F43" s="15">
        <v>7.4</v>
      </c>
      <c r="G43" s="20">
        <v>3.6999999999999997</v>
      </c>
      <c r="H43" s="29">
        <v>10.7</v>
      </c>
      <c r="I43" s="20">
        <v>16</v>
      </c>
      <c r="J43" s="6">
        <v>9.3000000000000007</v>
      </c>
      <c r="K43" s="7"/>
      <c r="L43" s="10">
        <f>SUM(B43:J43)</f>
        <v>293.76666666666665</v>
      </c>
    </row>
    <row r="44" spans="1:12" s="8" customFormat="1" x14ac:dyDescent="0.25">
      <c r="A44" s="5" t="s">
        <v>39</v>
      </c>
      <c r="B44" s="15">
        <v>53</v>
      </c>
      <c r="C44" s="15">
        <v>189</v>
      </c>
      <c r="D44" s="15">
        <v>347.33333333333331</v>
      </c>
      <c r="E44" s="15">
        <v>59.333333333333336</v>
      </c>
      <c r="F44" s="15">
        <v>190.33333333333334</v>
      </c>
      <c r="G44" s="20">
        <v>1089.3666666666666</v>
      </c>
      <c r="H44" s="29">
        <v>578.36666666666667</v>
      </c>
      <c r="I44" s="20">
        <v>473.36666666666667</v>
      </c>
      <c r="J44" s="6">
        <v>921</v>
      </c>
      <c r="K44" s="7"/>
      <c r="L44" s="10">
        <f>SUM(B44:J44)</f>
        <v>3901.1</v>
      </c>
    </row>
    <row r="45" spans="1:12" s="8" customFormat="1" x14ac:dyDescent="0.25">
      <c r="A45" s="5" t="s">
        <v>4</v>
      </c>
      <c r="B45" s="15">
        <v>432.72426333333334</v>
      </c>
      <c r="C45" s="15">
        <v>432.72426333333334</v>
      </c>
      <c r="D45" s="15">
        <v>1201.7332966666668</v>
      </c>
      <c r="E45" s="15">
        <v>538.71420666666666</v>
      </c>
      <c r="F45" s="15">
        <v>538.71420666666666</v>
      </c>
      <c r="G45" s="20">
        <v>1062.8333333333333</v>
      </c>
      <c r="H45" s="29">
        <v>1062.8333333333333</v>
      </c>
      <c r="I45" s="20">
        <v>1062.8333333333333</v>
      </c>
      <c r="J45" s="6">
        <v>527.16666666666663</v>
      </c>
      <c r="K45" s="7"/>
      <c r="L45" s="10">
        <f>SUM(B45:J45)</f>
        <v>6860.2769033333325</v>
      </c>
    </row>
    <row r="46" spans="1:12" s="8" customFormat="1" x14ac:dyDescent="0.25">
      <c r="A46" s="5" t="s">
        <v>40</v>
      </c>
      <c r="B46" s="15">
        <v>20429.14885666667</v>
      </c>
      <c r="C46" s="15">
        <v>18662.16499666667</v>
      </c>
      <c r="D46" s="15">
        <v>17812.800063333332</v>
      </c>
      <c r="E46" s="15">
        <v>19271.956296666667</v>
      </c>
      <c r="F46" s="15">
        <v>20063.066666666669</v>
      </c>
      <c r="G46" s="20">
        <v>20825.751953333332</v>
      </c>
      <c r="H46" s="29">
        <v>20763.26666666667</v>
      </c>
      <c r="I46" s="20">
        <v>20433.26666666667</v>
      </c>
      <c r="J46" s="6">
        <v>21321.533333333333</v>
      </c>
      <c r="K46" s="7"/>
      <c r="L46" s="10">
        <f>SUM(B46:J46)</f>
        <v>179582.95549999998</v>
      </c>
    </row>
    <row r="47" spans="1:12" s="8" customFormat="1" x14ac:dyDescent="0.25">
      <c r="A47" s="5" t="s">
        <v>23</v>
      </c>
      <c r="B47" s="15">
        <v>4477.1301266666669</v>
      </c>
      <c r="C47" s="15">
        <v>4477.1301266666669</v>
      </c>
      <c r="D47" s="15">
        <v>6539.0844566666665</v>
      </c>
      <c r="E47" s="15">
        <v>6613.9403066666664</v>
      </c>
      <c r="F47" s="15">
        <v>6521.4097366666665</v>
      </c>
      <c r="G47" s="20">
        <v>7163.8466666666664</v>
      </c>
      <c r="H47" s="29">
        <v>7302.6586433333332</v>
      </c>
      <c r="I47" s="20">
        <v>2455.9333333333334</v>
      </c>
      <c r="J47" s="6">
        <v>2734.8666666666668</v>
      </c>
      <c r="K47" s="7"/>
      <c r="L47" s="10">
        <f>SUM(B47:J47)</f>
        <v>48286.00006333334</v>
      </c>
    </row>
    <row r="48" spans="1:12" s="12" customFormat="1" x14ac:dyDescent="0.25">
      <c r="A48" s="9" t="s">
        <v>41</v>
      </c>
      <c r="B48" s="14">
        <v>80672.04316999999</v>
      </c>
      <c r="C48" s="14">
        <v>76430.264849999992</v>
      </c>
      <c r="D48" s="14">
        <v>65488.938023333329</v>
      </c>
      <c r="E48" s="14">
        <v>66452.264586550402</v>
      </c>
      <c r="F48" s="14">
        <v>66257.822193333355</v>
      </c>
      <c r="G48" s="25">
        <v>69745.015177739027</v>
      </c>
      <c r="H48" s="28">
        <v>73667.717860000004</v>
      </c>
      <c r="I48" s="19">
        <v>69923.692550000007</v>
      </c>
      <c r="J48" s="10">
        <v>68778.917666666675</v>
      </c>
      <c r="K48" s="11"/>
      <c r="L48" s="10">
        <f>SUM(B48:J48)</f>
        <v>637416.6760776228</v>
      </c>
    </row>
    <row r="49" spans="1:12" s="12" customFormat="1" x14ac:dyDescent="0.25">
      <c r="A49" s="9" t="s">
        <v>42</v>
      </c>
      <c r="B49" s="14">
        <v>197490.56601666668</v>
      </c>
      <c r="C49" s="14">
        <v>198684.87141666669</v>
      </c>
      <c r="D49" s="14">
        <v>147179.42271666665</v>
      </c>
      <c r="E49" s="14">
        <v>145534.78901678292</v>
      </c>
      <c r="F49" s="14">
        <v>145086.9002</v>
      </c>
      <c r="G49" s="26">
        <v>140523.0982955943</v>
      </c>
      <c r="H49" s="28">
        <v>142151.58630333334</v>
      </c>
      <c r="I49" s="19">
        <v>151230.51161333336</v>
      </c>
      <c r="J49" s="10">
        <v>166151.21899999998</v>
      </c>
      <c r="K49" s="11"/>
      <c r="L49" s="10">
        <f>SUM(B49:J49)</f>
        <v>1434032.9645790441</v>
      </c>
    </row>
    <row r="50" spans="1:12" s="8" customFormat="1" x14ac:dyDescent="0.25">
      <c r="A50" s="5" t="s">
        <v>43</v>
      </c>
      <c r="B50" s="15">
        <v>7326.8572633333324</v>
      </c>
      <c r="C50" s="15">
        <v>858.05726333333291</v>
      </c>
      <c r="D50" s="15">
        <v>5174.7991089572433</v>
      </c>
      <c r="E50" s="15">
        <v>-9277.3627788163431</v>
      </c>
      <c r="F50" s="15">
        <v>10272.008760790666</v>
      </c>
      <c r="G50" s="27">
        <v>10977.1</v>
      </c>
      <c r="H50" s="29">
        <v>2773.3666666666668</v>
      </c>
      <c r="I50" s="20">
        <v>6107.3666666666659</v>
      </c>
      <c r="J50" s="6">
        <v>-9215.8333333333339</v>
      </c>
      <c r="K50" s="7"/>
      <c r="L50" s="10">
        <f>SUM(B50:J50)</f>
        <v>24996.359617598231</v>
      </c>
    </row>
    <row r="51" spans="1:12" s="8" customFormat="1" x14ac:dyDescent="0.25">
      <c r="A51" s="5" t="s">
        <v>44</v>
      </c>
      <c r="B51" s="15">
        <v>33178.220092747899</v>
      </c>
      <c r="C51" s="15">
        <v>32179.003760821201</v>
      </c>
      <c r="D51" s="15">
        <v>14789.074846147676</v>
      </c>
      <c r="E51" s="15">
        <v>16478.042622858055</v>
      </c>
      <c r="F51" s="15">
        <v>59688.881593333332</v>
      </c>
      <c r="G51" s="27">
        <v>38892.505513308242</v>
      </c>
      <c r="H51" s="29">
        <v>22417.666666666668</v>
      </c>
      <c r="I51" s="20">
        <v>30929.76666666667</v>
      </c>
      <c r="J51" s="6">
        <v>26068.2</v>
      </c>
      <c r="K51" s="7"/>
      <c r="L51" s="10">
        <f>SUM(B51:J51)</f>
        <v>274621.36176254973</v>
      </c>
    </row>
    <row r="52" spans="1:12" s="12" customFormat="1" x14ac:dyDescent="0.25">
      <c r="A52" s="9" t="s">
        <v>45</v>
      </c>
      <c r="B52" s="14">
        <v>40505.07735608123</v>
      </c>
      <c r="C52" s="14">
        <v>33037.061024154536</v>
      </c>
      <c r="D52" s="14">
        <v>19963.873955104922</v>
      </c>
      <c r="E52" s="14">
        <v>7200.6798440417115</v>
      </c>
      <c r="F52" s="14">
        <v>69960.890354124</v>
      </c>
      <c r="G52" s="26">
        <v>49869.672179974914</v>
      </c>
      <c r="H52" s="28">
        <v>25191.066666666666</v>
      </c>
      <c r="I52" s="19">
        <v>37037.166666666672</v>
      </c>
      <c r="J52" s="10">
        <v>16852.333333333332</v>
      </c>
      <c r="K52" s="11"/>
      <c r="L52" s="10">
        <f>SUM(B52:J52)</f>
        <v>299617.82138014794</v>
      </c>
    </row>
    <row r="53" spans="1:12" s="12" customFormat="1" ht="31.5" x14ac:dyDescent="0.25">
      <c r="A53" s="9" t="s">
        <v>46</v>
      </c>
      <c r="B53" s="14">
        <v>156857.48866058546</v>
      </c>
      <c r="C53" s="14">
        <v>165519.81039251212</v>
      </c>
      <c r="D53" s="14">
        <v>127229.54876156175</v>
      </c>
      <c r="E53" s="14">
        <v>138340.69533274125</v>
      </c>
      <c r="F53" s="14">
        <v>75132.496005876019</v>
      </c>
      <c r="G53" s="14">
        <v>90643.459448952723</v>
      </c>
      <c r="H53" s="28">
        <v>116950.41963666667</v>
      </c>
      <c r="I53" s="19">
        <v>114183.44494666668</v>
      </c>
      <c r="J53" s="10">
        <v>149298.71899999998</v>
      </c>
      <c r="K53" s="11"/>
      <c r="L53" s="10">
        <f>SUM(B53:J53)</f>
        <v>1134156.0821855627</v>
      </c>
    </row>
    <row r="54" spans="1:12" s="8" customFormat="1" ht="31.5" x14ac:dyDescent="0.25">
      <c r="A54" s="5" t="s">
        <v>47</v>
      </c>
      <c r="B54" s="15">
        <v>46958.600003333326</v>
      </c>
      <c r="C54" s="15">
        <v>48898.395153333338</v>
      </c>
      <c r="D54" s="15">
        <v>31117.74681666668</v>
      </c>
      <c r="E54" s="15">
        <v>35280.826943333333</v>
      </c>
      <c r="F54" s="15">
        <v>38008.369683333338</v>
      </c>
      <c r="G54" s="15">
        <v>34442.600000000006</v>
      </c>
      <c r="H54" s="29">
        <v>39701.966666666667</v>
      </c>
      <c r="I54" s="20">
        <v>38763.866666666669</v>
      </c>
      <c r="J54" s="6">
        <v>38325.333333333336</v>
      </c>
      <c r="K54" s="7"/>
      <c r="L54" s="10">
        <f>SUM(B54:J54)</f>
        <v>351497.70526666666</v>
      </c>
    </row>
    <row r="55" spans="1:12" s="12" customFormat="1" x14ac:dyDescent="0.25">
      <c r="A55" s="9" t="s">
        <v>48</v>
      </c>
      <c r="B55" s="14">
        <v>9443.1842889979562</v>
      </c>
      <c r="C55" s="14">
        <v>1274.5429855549542</v>
      </c>
      <c r="D55" s="14">
        <v>20049.311412985706</v>
      </c>
      <c r="E55" s="14">
        <v>12315.832124652052</v>
      </c>
      <c r="F55" s="14">
        <v>59572.578717762037</v>
      </c>
      <c r="G55" s="14">
        <v>33282.017886666668</v>
      </c>
      <c r="H55" s="28">
        <v>4250.9088066666664</v>
      </c>
      <c r="I55" s="19">
        <v>2447.5291666666672</v>
      </c>
      <c r="J55" s="10">
        <v>8149.2090000000026</v>
      </c>
      <c r="K55" s="11"/>
      <c r="L55" s="10">
        <f>SUM(B55:J55)</f>
        <v>150785.11438995271</v>
      </c>
    </row>
    <row r="56" spans="1:12" s="8" customFormat="1" x14ac:dyDescent="0.25">
      <c r="A56" s="5" t="s">
        <v>49</v>
      </c>
      <c r="B56" s="15">
        <v>4088.7681689979554</v>
      </c>
      <c r="C56" s="15">
        <v>4537.8915466666222</v>
      </c>
      <c r="D56" s="15">
        <v>11741.873669652368</v>
      </c>
      <c r="E56" s="15">
        <v>11788.112744652051</v>
      </c>
      <c r="F56" s="15">
        <v>13136.756117762036</v>
      </c>
      <c r="G56" s="27">
        <v>4994.5478866666663</v>
      </c>
      <c r="H56" s="29">
        <v>4352.5291666666662</v>
      </c>
      <c r="I56" s="20">
        <v>2236.4291666666668</v>
      </c>
      <c r="J56" s="6">
        <v>-13878.286</v>
      </c>
      <c r="K56" s="7"/>
      <c r="L56" s="10">
        <f>SUM(B56:J56)</f>
        <v>42998.622467731031</v>
      </c>
    </row>
    <row r="57" spans="1:12" s="8" customFormat="1" x14ac:dyDescent="0.25">
      <c r="A57" s="5" t="s">
        <v>50</v>
      </c>
      <c r="B57" s="15">
        <v>-32969.07276333333</v>
      </c>
      <c r="C57" s="15">
        <v>-34182.954393333326</v>
      </c>
      <c r="D57" s="15">
        <v>1096.8614766666669</v>
      </c>
      <c r="E57" s="15">
        <v>957.56007022333324</v>
      </c>
      <c r="F57" s="15">
        <v>-812.22401666666667</v>
      </c>
      <c r="G57" s="27">
        <v>-488.56666666666672</v>
      </c>
      <c r="H57" s="29">
        <v>-471.56666666666661</v>
      </c>
      <c r="I57" s="20">
        <v>-2908.3666666666668</v>
      </c>
      <c r="J57" s="6">
        <v>-5108.2333333333336</v>
      </c>
      <c r="K57" s="7"/>
      <c r="L57" s="10">
        <f>SUM(B57:J57)</f>
        <v>-74886.562959776638</v>
      </c>
    </row>
    <row r="58" spans="1:12" s="8" customFormat="1" ht="31.5" x14ac:dyDescent="0.25">
      <c r="A58" s="5" t="s">
        <v>51</v>
      </c>
      <c r="B58" s="15">
        <v>37846.467505664674</v>
      </c>
      <c r="C58" s="15">
        <v>30891.707832221666</v>
      </c>
      <c r="D58" s="15">
        <v>7311.0722886666699</v>
      </c>
      <c r="E58" s="15">
        <v>-637.38603133331617</v>
      </c>
      <c r="F58" s="15">
        <v>48389.044648666662</v>
      </c>
      <c r="G58" s="27">
        <v>27725.879616666665</v>
      </c>
      <c r="H58" s="29">
        <v>-1321.2294633333333</v>
      </c>
      <c r="I58" s="20">
        <v>-687.80910333333327</v>
      </c>
      <c r="J58" s="6">
        <v>8820.3950000000004</v>
      </c>
      <c r="K58" s="7"/>
      <c r="L58" s="10">
        <f>SUM(B58:J58)</f>
        <v>158338.14229388634</v>
      </c>
    </row>
    <row r="59" spans="1:12" s="8" customFormat="1" x14ac:dyDescent="0.25">
      <c r="A59" s="5" t="s">
        <v>72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27">
        <v>0</v>
      </c>
      <c r="H59" s="29">
        <v>0</v>
      </c>
      <c r="I59" s="20">
        <v>0</v>
      </c>
      <c r="J59" s="6">
        <v>0</v>
      </c>
      <c r="K59" s="7"/>
      <c r="L59" s="10">
        <f>SUM(B59:J59)</f>
        <v>0</v>
      </c>
    </row>
    <row r="60" spans="1:12" s="8" customFormat="1" x14ac:dyDescent="0.25">
      <c r="A60" s="5" t="s">
        <v>52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27">
        <v>1562</v>
      </c>
      <c r="H60" s="29">
        <v>0</v>
      </c>
      <c r="I60" s="20">
        <v>189</v>
      </c>
      <c r="J60" s="6">
        <v>0</v>
      </c>
      <c r="K60" s="7"/>
      <c r="L60" s="10">
        <f>SUM(B60:J60)</f>
        <v>1751</v>
      </c>
    </row>
    <row r="61" spans="1:12" s="8" customFormat="1" x14ac:dyDescent="0.25">
      <c r="A61" s="5" t="s">
        <v>23</v>
      </c>
      <c r="B61" s="15">
        <v>17537.9509</v>
      </c>
      <c r="C61" s="15">
        <v>18114.562249999995</v>
      </c>
      <c r="D61" s="15">
        <v>18960.92755</v>
      </c>
      <c r="E61" s="15">
        <v>14546.142106666666</v>
      </c>
      <c r="F61" s="15">
        <v>13522.597636666667</v>
      </c>
      <c r="G61" s="27">
        <v>12312.018206666666</v>
      </c>
      <c r="H61" s="29">
        <v>14378.246706666665</v>
      </c>
      <c r="I61" s="20">
        <v>15473.766666666666</v>
      </c>
      <c r="J61" s="6">
        <v>13468.866666666669</v>
      </c>
      <c r="K61" s="7"/>
      <c r="L61" s="10">
        <f>SUM(B61:J61)</f>
        <v>138315.07868999999</v>
      </c>
    </row>
    <row r="62" spans="1:12" s="12" customFormat="1" x14ac:dyDescent="0.25">
      <c r="A62" s="9" t="s">
        <v>53</v>
      </c>
      <c r="B62" s="14">
        <v>73939.735192331267</v>
      </c>
      <c r="C62" s="14">
        <v>68287.500388888278</v>
      </c>
      <c r="D62" s="14">
        <v>70228.481801652379</v>
      </c>
      <c r="E62" s="14">
        <v>62243.297196652042</v>
      </c>
      <c r="F62" s="14">
        <v>111204.14205976203</v>
      </c>
      <c r="G62" s="26">
        <v>81707.960323333333</v>
      </c>
      <c r="H62" s="28">
        <v>58440.413076666664</v>
      </c>
      <c r="I62" s="19">
        <v>56983.553396666663</v>
      </c>
      <c r="J62" s="10">
        <v>59959.67566666667</v>
      </c>
      <c r="K62" s="11"/>
      <c r="L62" s="10">
        <f>SUM(B62:J62)</f>
        <v>642994.75910261937</v>
      </c>
    </row>
    <row r="63" spans="1:12" s="12" customFormat="1" x14ac:dyDescent="0.25">
      <c r="A63" s="9" t="s">
        <v>54</v>
      </c>
      <c r="B63" s="14">
        <v>230797.22385291677</v>
      </c>
      <c r="C63" s="14">
        <v>233807.31078140045</v>
      </c>
      <c r="D63" s="14">
        <v>197354.29122988079</v>
      </c>
      <c r="E63" s="14">
        <v>200487.66703605995</v>
      </c>
      <c r="F63" s="14">
        <v>186240.41257230469</v>
      </c>
      <c r="G63" s="26">
        <v>172351.38643895273</v>
      </c>
      <c r="H63" s="28">
        <v>175390.69938000001</v>
      </c>
      <c r="I63" s="19">
        <v>171166.86501000001</v>
      </c>
      <c r="J63" s="10">
        <v>209258.52799999996</v>
      </c>
      <c r="K63" s="11"/>
      <c r="L63" s="10">
        <f>SUM(B63:J63)</f>
        <v>1776854.3843015155</v>
      </c>
    </row>
    <row r="64" spans="1:12" s="8" customFormat="1" x14ac:dyDescent="0.25">
      <c r="A64" s="5" t="s">
        <v>55</v>
      </c>
      <c r="B64" s="15">
        <v>62152.071349999977</v>
      </c>
      <c r="C64" s="15">
        <v>62879.314629999986</v>
      </c>
      <c r="D64" s="15">
        <v>57661.924249999996</v>
      </c>
      <c r="E64" s="15">
        <v>58320.054333333333</v>
      </c>
      <c r="F64" s="15">
        <v>60380.747043333329</v>
      </c>
      <c r="G64" s="27">
        <v>60064.261993333334</v>
      </c>
      <c r="H64" s="29">
        <v>60087.571170000003</v>
      </c>
      <c r="I64" s="20">
        <v>58772.761169999998</v>
      </c>
      <c r="J64" s="6">
        <v>60943.885999999999</v>
      </c>
      <c r="K64" s="7"/>
      <c r="L64" s="10">
        <f>SUM(B64:J64)</f>
        <v>541262.59193999995</v>
      </c>
    </row>
    <row r="65" spans="1:12" s="8" customFormat="1" x14ac:dyDescent="0.25">
      <c r="A65" s="5" t="s">
        <v>56</v>
      </c>
      <c r="B65" s="15">
        <v>7911.0530915333402</v>
      </c>
      <c r="C65" s="15">
        <v>8467.16456153334</v>
      </c>
      <c r="D65" s="15">
        <v>7735.9437366666662</v>
      </c>
      <c r="E65" s="15">
        <v>8054.5008699999998</v>
      </c>
      <c r="F65" s="15">
        <v>6992.40272</v>
      </c>
      <c r="G65" s="27">
        <v>6070.0854200000012</v>
      </c>
      <c r="H65" s="29">
        <v>5786.8101266666672</v>
      </c>
      <c r="I65" s="20">
        <v>6486.5601266666672</v>
      </c>
      <c r="J65" s="6">
        <v>6256.0519999999997</v>
      </c>
      <c r="K65" s="7"/>
      <c r="L65" s="10">
        <f>SUM(B65:J65)</f>
        <v>63760.572653066673</v>
      </c>
    </row>
    <row r="66" spans="1:12" s="8" customFormat="1" x14ac:dyDescent="0.25">
      <c r="A66" s="5" t="s">
        <v>57</v>
      </c>
      <c r="B66" s="15">
        <v>2351.4194916666665</v>
      </c>
      <c r="C66" s="15">
        <v>2066.9003366666666</v>
      </c>
      <c r="D66" s="15">
        <v>2851.4583699999998</v>
      </c>
      <c r="E66" s="15">
        <v>2322.0562033333335</v>
      </c>
      <c r="F66" s="15">
        <v>2272.2627433333332</v>
      </c>
      <c r="G66" s="27">
        <v>2776.7333333333336</v>
      </c>
      <c r="H66" s="29">
        <v>2989.8966666666665</v>
      </c>
      <c r="I66" s="20">
        <v>2921.9666666666662</v>
      </c>
      <c r="J66" s="6">
        <v>3199.8999999999996</v>
      </c>
      <c r="K66" s="7"/>
      <c r="L66" s="10">
        <f>SUM(B66:J66)</f>
        <v>23752.593811666666</v>
      </c>
    </row>
    <row r="67" spans="1:12" s="8" customFormat="1" x14ac:dyDescent="0.25">
      <c r="A67" s="5" t="s">
        <v>58</v>
      </c>
      <c r="B67" s="15">
        <v>5702.9326766666663</v>
      </c>
      <c r="C67" s="15">
        <v>6449.5483366666649</v>
      </c>
      <c r="D67" s="15">
        <v>7074.5900733333328</v>
      </c>
      <c r="E67" s="15">
        <v>5616.2733633333337</v>
      </c>
      <c r="F67" s="15">
        <v>5728.1668633333338</v>
      </c>
      <c r="G67" s="27">
        <v>5615.5217533333343</v>
      </c>
      <c r="H67" s="29">
        <v>5989.3866666666672</v>
      </c>
      <c r="I67" s="20">
        <v>5665.4666666666672</v>
      </c>
      <c r="J67" s="6">
        <v>6203.2000000000007</v>
      </c>
      <c r="K67" s="7"/>
      <c r="L67" s="10">
        <f>SUM(B67:J67)</f>
        <v>54045.0864</v>
      </c>
    </row>
    <row r="68" spans="1:12" s="8" customFormat="1" x14ac:dyDescent="0.25">
      <c r="A68" s="5" t="s">
        <v>59</v>
      </c>
      <c r="B68" s="15">
        <v>160.48081999999999</v>
      </c>
      <c r="C68" s="15">
        <v>121.12464000000008</v>
      </c>
      <c r="D68" s="15">
        <v>422.16579000000002</v>
      </c>
      <c r="E68" s="15">
        <v>569.23915</v>
      </c>
      <c r="F68" s="15">
        <v>491.88652000000002</v>
      </c>
      <c r="G68" s="27">
        <v>563.29192</v>
      </c>
      <c r="H68" s="29">
        <v>615.5</v>
      </c>
      <c r="I68" s="20">
        <v>505.7</v>
      </c>
      <c r="J68" s="6">
        <v>874.93333333333339</v>
      </c>
      <c r="K68" s="7"/>
      <c r="L68" s="10">
        <f>SUM(B68:J68)</f>
        <v>4324.3221733333339</v>
      </c>
    </row>
    <row r="69" spans="1:12" s="8" customFormat="1" x14ac:dyDescent="0.25">
      <c r="A69" s="5" t="s">
        <v>60</v>
      </c>
      <c r="B69" s="15">
        <v>4762.9679833333321</v>
      </c>
      <c r="C69" s="15">
        <v>5185.9102933333324</v>
      </c>
      <c r="D69" s="15">
        <v>3196.6188199999997</v>
      </c>
      <c r="E69" s="15">
        <v>3327.2517600000001</v>
      </c>
      <c r="F69" s="15">
        <v>4704.548780000001</v>
      </c>
      <c r="G69" s="27">
        <v>2755.4658733333335</v>
      </c>
      <c r="H69" s="29">
        <v>3477.2966666666666</v>
      </c>
      <c r="I69" s="20">
        <v>3432.4666666666667</v>
      </c>
      <c r="J69" s="6">
        <v>5325.833333333333</v>
      </c>
      <c r="K69" s="7"/>
      <c r="L69" s="10">
        <f>SUM(B69:J69)</f>
        <v>36168.360176666669</v>
      </c>
    </row>
    <row r="70" spans="1:12" s="8" customFormat="1" x14ac:dyDescent="0.25">
      <c r="A70" s="5" t="s">
        <v>73</v>
      </c>
      <c r="B70" s="15">
        <v>264.47748333333334</v>
      </c>
      <c r="C70" s="15">
        <v>695.28273333333334</v>
      </c>
      <c r="D70" s="15">
        <v>1815.042633333333</v>
      </c>
      <c r="E70" s="15">
        <v>864.30733333333342</v>
      </c>
      <c r="F70" s="15">
        <v>942.50733333333335</v>
      </c>
      <c r="G70" s="27">
        <v>540.87069666666662</v>
      </c>
      <c r="H70" s="29">
        <v>417.17069666666663</v>
      </c>
      <c r="I70" s="20">
        <v>387.17069666666663</v>
      </c>
      <c r="J70" s="6">
        <v>361.80833333333334</v>
      </c>
      <c r="K70" s="7"/>
      <c r="L70" s="10">
        <f>SUM(B70:J70)</f>
        <v>6288.6379400000005</v>
      </c>
    </row>
    <row r="71" spans="1:12" s="8" customFormat="1" x14ac:dyDescent="0.25">
      <c r="A71" s="5" t="s">
        <v>61</v>
      </c>
      <c r="B71" s="15">
        <v>2356.175396666667</v>
      </c>
      <c r="C71" s="15">
        <v>2140.554426666667</v>
      </c>
      <c r="D71" s="15">
        <v>1365.5224899999998</v>
      </c>
      <c r="E71" s="15">
        <v>1130.2296733333333</v>
      </c>
      <c r="F71" s="15">
        <v>2035.0606933333333</v>
      </c>
      <c r="G71" s="27">
        <v>1367.3603633333335</v>
      </c>
      <c r="H71" s="29">
        <v>1250.9299999999998</v>
      </c>
      <c r="I71" s="20">
        <v>1221.0999999999999</v>
      </c>
      <c r="J71" s="6">
        <v>2126.6333333333332</v>
      </c>
      <c r="K71" s="7"/>
      <c r="L71" s="10">
        <f>SUM(B71:J71)</f>
        <v>14993.566376666668</v>
      </c>
    </row>
    <row r="72" spans="1:12" s="8" customFormat="1" x14ac:dyDescent="0.25">
      <c r="A72" s="5" t="s">
        <v>62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27">
        <v>0</v>
      </c>
      <c r="H72" s="29">
        <v>0</v>
      </c>
      <c r="I72" s="20">
        <v>0</v>
      </c>
      <c r="J72" s="6">
        <v>0</v>
      </c>
      <c r="K72" s="7"/>
      <c r="L72" s="10">
        <f>SUM(B72:J72)</f>
        <v>0</v>
      </c>
    </row>
    <row r="73" spans="1:12" s="8" customFormat="1" x14ac:dyDescent="0.25">
      <c r="A73" s="5" t="s">
        <v>63</v>
      </c>
      <c r="B73" s="15">
        <v>9515.2379200000014</v>
      </c>
      <c r="C73" s="15">
        <v>9314.1384900000012</v>
      </c>
      <c r="D73" s="15">
        <v>7478.7328966666664</v>
      </c>
      <c r="E73" s="15">
        <v>7197.9478966666657</v>
      </c>
      <c r="F73" s="15">
        <v>7945.3598166666652</v>
      </c>
      <c r="G73" s="27">
        <v>7473.5084933333328</v>
      </c>
      <c r="H73" s="29">
        <v>7796.3</v>
      </c>
      <c r="I73" s="20">
        <v>7404.2</v>
      </c>
      <c r="J73" s="6">
        <v>7709.3666666666659</v>
      </c>
      <c r="K73" s="7"/>
      <c r="L73" s="10">
        <f>SUM(B73:J73)</f>
        <v>71834.792180000004</v>
      </c>
    </row>
    <row r="74" spans="1:12" s="8" customFormat="1" x14ac:dyDescent="0.25">
      <c r="A74" s="5" t="s">
        <v>64</v>
      </c>
      <c r="B74" s="15">
        <v>69.900000000000006</v>
      </c>
      <c r="C74" s="15">
        <v>76.900000000000006</v>
      </c>
      <c r="D74" s="15">
        <v>50.736666666666665</v>
      </c>
      <c r="E74" s="15">
        <v>412.24925000000007</v>
      </c>
      <c r="F74" s="15">
        <v>201.17</v>
      </c>
      <c r="G74" s="27">
        <v>268.32641666666666</v>
      </c>
      <c r="H74" s="29">
        <v>120.16666666666667</v>
      </c>
      <c r="I74" s="20">
        <v>94.066666666666663</v>
      </c>
      <c r="J74" s="6">
        <v>120.49999999999999</v>
      </c>
      <c r="K74" s="7"/>
      <c r="L74" s="10">
        <f>SUM(B74:J74)</f>
        <v>1414.0156666666667</v>
      </c>
    </row>
    <row r="75" spans="1:12" s="8" customFormat="1" x14ac:dyDescent="0.25">
      <c r="A75" s="5" t="s">
        <v>3</v>
      </c>
      <c r="B75" s="15">
        <v>49123.708973888883</v>
      </c>
      <c r="C75" s="15">
        <v>49438.676333888892</v>
      </c>
      <c r="D75" s="15">
        <v>48031.272791666663</v>
      </c>
      <c r="E75" s="15">
        <v>38054.528454999992</v>
      </c>
      <c r="F75" s="15">
        <v>41770.552494999996</v>
      </c>
      <c r="G75" s="27">
        <v>43043.044677666665</v>
      </c>
      <c r="H75" s="29">
        <v>44770.14729766667</v>
      </c>
      <c r="I75" s="20">
        <v>43597.907297666665</v>
      </c>
      <c r="J75" s="6">
        <v>59288.281333333332</v>
      </c>
      <c r="K75" s="7"/>
      <c r="L75" s="10">
        <f>SUM(B75:J75)</f>
        <v>417118.11965577782</v>
      </c>
    </row>
    <row r="76" spans="1:12" s="12" customFormat="1" x14ac:dyDescent="0.25">
      <c r="A76" s="9" t="s">
        <v>65</v>
      </c>
      <c r="B76" s="14">
        <v>144370.42518708893</v>
      </c>
      <c r="C76" s="14">
        <v>146835.51478208893</v>
      </c>
      <c r="D76" s="14">
        <v>136977.82095166668</v>
      </c>
      <c r="E76" s="14">
        <v>125856.97162166667</v>
      </c>
      <c r="F76" s="14">
        <v>133452.99834166668</v>
      </c>
      <c r="G76" s="26">
        <v>130538.30427433332</v>
      </c>
      <c r="H76" s="28">
        <v>133301.44262433334</v>
      </c>
      <c r="I76" s="19">
        <v>130489.13262433332</v>
      </c>
      <c r="J76" s="10">
        <v>152409.861</v>
      </c>
      <c r="K76" s="11"/>
      <c r="L76" s="10">
        <f>SUM(B76:J76)</f>
        <v>1234232.4714071779</v>
      </c>
    </row>
    <row r="77" spans="1:12" s="12" customFormat="1" x14ac:dyDescent="0.25">
      <c r="A77" s="9" t="s">
        <v>66</v>
      </c>
      <c r="B77" s="14">
        <v>86449.798665827853</v>
      </c>
      <c r="C77" s="14">
        <v>86994.79599931158</v>
      </c>
      <c r="D77" s="14">
        <v>60486.211278214134</v>
      </c>
      <c r="E77" s="14">
        <v>74740.43641439332</v>
      </c>
      <c r="F77" s="14">
        <v>52897.055230638027</v>
      </c>
      <c r="G77" s="26">
        <v>41812.948831286078</v>
      </c>
      <c r="H77" s="30">
        <v>42089.323422333327</v>
      </c>
      <c r="I77" s="19">
        <v>40677.699052333359</v>
      </c>
      <c r="J77" s="10">
        <v>56848.700333333334</v>
      </c>
      <c r="K77" s="11"/>
      <c r="L77" s="10">
        <f>SUM(B77:J77)</f>
        <v>542996.96922767104</v>
      </c>
    </row>
    <row r="78" spans="1:12" s="8" customFormat="1" x14ac:dyDescent="0.25">
      <c r="A78" s="5" t="s">
        <v>67</v>
      </c>
      <c r="B78" s="15">
        <v>37569.293349555563</v>
      </c>
      <c r="C78" s="15">
        <v>36713.692239555559</v>
      </c>
      <c r="D78" s="15">
        <v>23648.332403666671</v>
      </c>
      <c r="E78" s="15">
        <v>26023.28965366667</v>
      </c>
      <c r="F78" s="15">
        <v>24644.981793666673</v>
      </c>
      <c r="G78" s="27">
        <v>22867.085998333328</v>
      </c>
      <c r="H78" s="29">
        <v>27525.600044999996</v>
      </c>
      <c r="I78" s="20">
        <v>22830.200044999998</v>
      </c>
      <c r="J78" s="6">
        <v>22759.147000000001</v>
      </c>
      <c r="K78" s="7"/>
      <c r="L78" s="10">
        <f>SUM(B78:J78)</f>
        <v>244581.62252844445</v>
      </c>
    </row>
    <row r="79" spans="1:12" s="12" customFormat="1" x14ac:dyDescent="0.25">
      <c r="A79" s="9" t="s">
        <v>68</v>
      </c>
      <c r="B79" s="14">
        <v>48880.505316272291</v>
      </c>
      <c r="C79" s="14">
        <v>50281.103759756006</v>
      </c>
      <c r="D79" s="14">
        <v>35238.781226340951</v>
      </c>
      <c r="E79" s="14">
        <v>47118.049112520108</v>
      </c>
      <c r="F79" s="14">
        <v>26653.07578876484</v>
      </c>
      <c r="G79" s="26">
        <v>18945.962832952751</v>
      </c>
      <c r="H79" s="28">
        <v>14563.723377333337</v>
      </c>
      <c r="I79" s="19">
        <v>17847.499007333343</v>
      </c>
      <c r="J79" s="10">
        <v>34089.586666666655</v>
      </c>
      <c r="K79" s="11"/>
      <c r="L79" s="10">
        <f>SUM(B79:J79)</f>
        <v>293618.28708794032</v>
      </c>
    </row>
    <row r="80" spans="1:12" s="8" customFormat="1" x14ac:dyDescent="0.25">
      <c r="A80" s="2"/>
      <c r="B80" s="16"/>
      <c r="C80" s="16"/>
      <c r="D80" s="16"/>
      <c r="E80" s="16"/>
      <c r="F80" s="16"/>
      <c r="G80" s="16"/>
      <c r="H80" s="16"/>
      <c r="I80" s="16"/>
      <c r="J80" s="17"/>
      <c r="K80" s="17"/>
      <c r="L80" s="17"/>
    </row>
    <row r="81" spans="1:12" s="2" customFormat="1" x14ac:dyDescent="0.25">
      <c r="A81" s="2" t="s">
        <v>74</v>
      </c>
      <c r="B81" s="16">
        <f t="shared" ref="B81:H81" si="0">+B28+B62</f>
        <v>352020.62137899792</v>
      </c>
      <c r="C81" s="16">
        <f t="shared" si="0"/>
        <v>343320.91365555493</v>
      </c>
      <c r="D81" s="16">
        <f t="shared" si="0"/>
        <v>279600.05347165244</v>
      </c>
      <c r="E81" s="16">
        <f t="shared" si="0"/>
        <v>274295.68579998537</v>
      </c>
      <c r="F81" s="16">
        <f t="shared" si="0"/>
        <v>322614.19945309538</v>
      </c>
      <c r="G81" s="16">
        <f t="shared" si="0"/>
        <v>291994.3404633333</v>
      </c>
      <c r="H81" s="16">
        <f t="shared" si="0"/>
        <v>274277.81724</v>
      </c>
      <c r="I81" s="16">
        <f>I28+I62</f>
        <v>278155.95756000001</v>
      </c>
      <c r="J81" s="16">
        <f>J62+J28</f>
        <v>294931.54566666664</v>
      </c>
      <c r="K81" s="16"/>
      <c r="L81" s="16">
        <f>+L28+L62</f>
        <v>2711211.1346892859</v>
      </c>
    </row>
    <row r="82" spans="1:12" s="2" customFormat="1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s="2" customFormat="1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s="2" customFormat="1" x14ac:dyDescent="0.25">
      <c r="B84" s="16"/>
      <c r="C84" s="16"/>
      <c r="D84" s="16"/>
      <c r="E84" s="16"/>
      <c r="F84" s="16"/>
      <c r="G84" s="18"/>
      <c r="H84" s="16"/>
      <c r="I84" s="16"/>
      <c r="J84" s="16"/>
      <c r="K84" s="16"/>
      <c r="L84" s="18"/>
    </row>
    <row r="85" spans="1:12" s="2" customFormat="1" x14ac:dyDescent="0.25">
      <c r="B85" s="18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s="2" customFormat="1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s="2" customFormat="1" x14ac:dyDescent="0.25"/>
    <row r="88" spans="1:12" s="2" customFormat="1" x14ac:dyDescent="0.25"/>
    <row r="89" spans="1:12" s="2" customFormat="1" x14ac:dyDescent="0.25"/>
    <row r="90" spans="1:12" s="2" customFormat="1" x14ac:dyDescent="0.25"/>
    <row r="91" spans="1:12" s="2" customFormat="1" x14ac:dyDescent="0.25"/>
    <row r="92" spans="1:12" s="2" customFormat="1" x14ac:dyDescent="0.25"/>
    <row r="93" spans="1:12" s="2" customFormat="1" x14ac:dyDescent="0.25"/>
    <row r="94" spans="1:12" s="2" customFormat="1" x14ac:dyDescent="0.25"/>
    <row r="95" spans="1:12" s="2" customFormat="1" x14ac:dyDescent="0.25"/>
    <row r="96" spans="1:12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  <row r="9999" s="2" customFormat="1" x14ac:dyDescent="0.25"/>
    <row r="10000" s="2" customFormat="1" x14ac:dyDescent="0.25"/>
    <row r="10001" s="2" customFormat="1" x14ac:dyDescent="0.25"/>
    <row r="10002" s="2" customFormat="1" x14ac:dyDescent="0.25"/>
    <row r="10003" s="2" customFormat="1" x14ac:dyDescent="0.25"/>
  </sheetData>
  <mergeCells count="13">
    <mergeCell ref="H1:J1"/>
    <mergeCell ref="K1:L1"/>
    <mergeCell ref="J4:J5"/>
    <mergeCell ref="L4:L5"/>
    <mergeCell ref="H4:H5"/>
    <mergeCell ref="I4:I5"/>
    <mergeCell ref="B1:G1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2018-01-24T13:09:02Z</cp:lastPrinted>
  <dcterms:created xsi:type="dcterms:W3CDTF">2013-08-20T12:38:07Z</dcterms:created>
  <dcterms:modified xsi:type="dcterms:W3CDTF">2018-10-29T14:51:31Z</dcterms:modified>
</cp:coreProperties>
</file>