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2020 Consolidated Financial Statements\NBFI Web Submissions\June 2020\"/>
    </mc:Choice>
  </mc:AlternateContent>
  <bookViews>
    <workbookView xWindow="0" yWindow="0" windowWidth="23040" windowHeight="8616"/>
  </bookViews>
  <sheets>
    <sheet name="B" sheetId="2" r:id="rId1"/>
  </sheets>
  <definedNames>
    <definedName name="_xlnm.Print_Area" localSheetId="0">B!$A$1:$I$81</definedName>
  </definedNames>
  <calcPr calcId="162913"/>
</workbook>
</file>

<file path=xl/calcChain.xml><?xml version="1.0" encoding="utf-8"?>
<calcChain xmlns="http://schemas.openxmlformats.org/spreadsheetml/2006/main">
  <c r="G81" i="2" l="1"/>
  <c r="E81" i="2"/>
  <c r="D81" i="2"/>
  <c r="C81" i="2"/>
  <c r="B81" i="2"/>
  <c r="F81" i="2"/>
  <c r="I13" i="2"/>
  <c r="I16" i="2"/>
  <c r="I24" i="2"/>
  <c r="I25" i="2"/>
  <c r="I26" i="2"/>
  <c r="I43" i="2"/>
  <c r="I60" i="2"/>
  <c r="I56" i="2"/>
  <c r="I79" i="2"/>
  <c r="I6" i="2"/>
  <c r="I7" i="2"/>
  <c r="I8" i="2"/>
  <c r="I9" i="2"/>
  <c r="I10" i="2"/>
  <c r="I11" i="2"/>
  <c r="I12" i="2"/>
  <c r="I14" i="2"/>
  <c r="I15" i="2"/>
  <c r="I17" i="2"/>
  <c r="I18" i="2"/>
  <c r="I19" i="2"/>
  <c r="I20" i="2"/>
  <c r="I21" i="2"/>
  <c r="I22" i="2"/>
  <c r="I23" i="2"/>
  <c r="I27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4" i="2"/>
  <c r="I45" i="2"/>
  <c r="I46" i="2"/>
  <c r="I47" i="2"/>
  <c r="I48" i="2"/>
  <c r="I50" i="2"/>
  <c r="I51" i="2"/>
  <c r="I52" i="2"/>
  <c r="I53" i="2"/>
  <c r="I54" i="2"/>
  <c r="I55" i="2"/>
  <c r="I57" i="2"/>
  <c r="I58" i="2"/>
  <c r="I59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8" i="2"/>
  <c r="I76" i="2"/>
  <c r="I28" i="2"/>
  <c r="I77" i="2"/>
  <c r="I49" i="2"/>
  <c r="I81" i="2" l="1"/>
</calcChain>
</file>

<file path=xl/sharedStrings.xml><?xml version="1.0" encoding="utf-8"?>
<sst xmlns="http://schemas.openxmlformats.org/spreadsheetml/2006/main" count="78" uniqueCount="76">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</sst>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_ ;[Red]\-#,##0\ "/>
    <numFmt numFmtId="166" formatCode="_-* #,##0_-;\-* #,##0_-;_-* &quot;-&quot;??_-;_-@_-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7" fontId="1" fillId="0" borderId="0" xfId="2" applyNumberFormat="1" applyFont="1" applyAlignment="1">
      <alignment wrapText="1"/>
    </xf>
    <xf numFmtId="166" fontId="2" fillId="0" borderId="1" xfId="1" applyNumberFormat="1" applyFont="1" applyBorder="1" applyAlignment="1">
      <alignment wrapText="1"/>
    </xf>
    <xf numFmtId="166" fontId="1" fillId="0" borderId="1" xfId="1" applyNumberFormat="1" applyFont="1" applyBorder="1" applyAlignment="1">
      <alignment wrapText="1"/>
    </xf>
    <xf numFmtId="38" fontId="2" fillId="0" borderId="1" xfId="1" applyNumberFormat="1" applyFont="1" applyBorder="1" applyAlignment="1">
      <alignment horizontal="right" vertical="center" wrapText="1"/>
    </xf>
    <xf numFmtId="38" fontId="1" fillId="0" borderId="1" xfId="1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38" fontId="2" fillId="0" borderId="2" xfId="1" applyNumberFormat="1" applyFont="1" applyBorder="1" applyAlignment="1">
      <alignment horizontal="right" vertical="center" wrapText="1"/>
    </xf>
    <xf numFmtId="38" fontId="2" fillId="0" borderId="6" xfId="1" applyNumberFormat="1" applyFont="1" applyFill="1" applyBorder="1" applyAlignment="1">
      <alignment horizontal="right" vertical="center" wrapText="1"/>
    </xf>
    <xf numFmtId="38" fontId="2" fillId="0" borderId="1" xfId="1" applyNumberFormat="1" applyFont="1" applyFill="1" applyBorder="1" applyAlignment="1">
      <alignment horizontal="right" vertical="center" wrapText="1"/>
    </xf>
    <xf numFmtId="38" fontId="1" fillId="0" borderId="1" xfId="1" applyNumberFormat="1" applyFont="1" applyFill="1" applyBorder="1" applyAlignment="1">
      <alignment horizontal="right" vertical="center" wrapText="1"/>
    </xf>
    <xf numFmtId="9" fontId="2" fillId="0" borderId="0" xfId="2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03"/>
  <sheetViews>
    <sheetView tabSelected="1" view="pageBreakPreview" zoomScaleNormal="100" zoomScaleSheetLayoutView="100" workbookViewId="0">
      <pane xSplit="1" ySplit="5" topLeftCell="B6" activePane="bottomRight" state="frozen"/>
      <selection activeCell="F13" sqref="F13"/>
      <selection pane="topRight" activeCell="F13" sqref="F13"/>
      <selection pane="bottomLeft" activeCell="F13" sqref="F13"/>
      <selection pane="bottomRight" activeCell="H2" sqref="H1:J1048576"/>
    </sheetView>
  </sheetViews>
  <sheetFormatPr defaultColWidth="9.109375" defaultRowHeight="15.6" x14ac:dyDescent="0.3"/>
  <cols>
    <col min="1" max="1" width="50.6640625" style="12" customWidth="1"/>
    <col min="2" max="2" width="12.5546875" style="12" customWidth="1"/>
    <col min="3" max="3" width="12.33203125" style="12" customWidth="1"/>
    <col min="4" max="4" width="12.44140625" style="12" customWidth="1"/>
    <col min="5" max="5" width="14.6640625" style="12" customWidth="1"/>
    <col min="6" max="6" width="11.21875" style="12" customWidth="1"/>
    <col min="7" max="7" width="11.88671875" style="12" customWidth="1"/>
    <col min="8" max="8" width="3.33203125" style="12" customWidth="1"/>
    <col min="9" max="9" width="14.44140625" style="12" customWidth="1"/>
    <col min="10" max="16384" width="9.109375" style="12"/>
  </cols>
  <sheetData>
    <row r="1" spans="1:9" s="1" customFormat="1" ht="15.75" customHeight="1" x14ac:dyDescent="0.3">
      <c r="B1" s="35" t="s">
        <v>75</v>
      </c>
      <c r="C1" s="31"/>
      <c r="D1" s="31"/>
      <c r="E1" s="31"/>
      <c r="F1" s="31"/>
      <c r="G1" s="34"/>
      <c r="H1" s="30"/>
      <c r="I1" s="31"/>
    </row>
    <row r="2" spans="1:9" s="2" customFormat="1" x14ac:dyDescent="0.3"/>
    <row r="3" spans="1:9" s="2" customFormat="1" x14ac:dyDescent="0.3"/>
    <row r="4" spans="1:9" s="3" customFormat="1" ht="15.75" customHeight="1" x14ac:dyDescent="0.3">
      <c r="A4" s="2"/>
      <c r="B4" s="32">
        <v>43831</v>
      </c>
      <c r="C4" s="32">
        <v>43862</v>
      </c>
      <c r="D4" s="32">
        <v>43891</v>
      </c>
      <c r="E4" s="32">
        <v>43922</v>
      </c>
      <c r="F4" s="32">
        <v>43952</v>
      </c>
      <c r="G4" s="32">
        <v>43983</v>
      </c>
      <c r="H4" s="22"/>
      <c r="I4" s="33" t="s">
        <v>1</v>
      </c>
    </row>
    <row r="5" spans="1:9" s="3" customFormat="1" x14ac:dyDescent="0.3">
      <c r="A5" s="4" t="s">
        <v>0</v>
      </c>
      <c r="B5" s="33"/>
      <c r="C5" s="33"/>
      <c r="D5" s="33"/>
      <c r="E5" s="33"/>
      <c r="F5" s="33"/>
      <c r="G5" s="33"/>
      <c r="H5" s="24"/>
      <c r="I5" s="34"/>
    </row>
    <row r="6" spans="1:9" s="11" customFormat="1" ht="31.2" x14ac:dyDescent="0.3">
      <c r="A6" s="8" t="s">
        <v>5</v>
      </c>
      <c r="B6" s="13">
        <v>229812.66666666663</v>
      </c>
      <c r="C6" s="13">
        <v>230894.73333333328</v>
      </c>
      <c r="D6" s="13">
        <v>219486.03333333335</v>
      </c>
      <c r="E6" s="18">
        <v>230650.50550999999</v>
      </c>
      <c r="F6" s="13">
        <v>224542.96666666667</v>
      </c>
      <c r="G6" s="13">
        <v>226507.73333333334</v>
      </c>
      <c r="H6" s="23"/>
      <c r="I6" s="9">
        <f>SUM(B6:G6)</f>
        <v>1361894.6388433333</v>
      </c>
    </row>
    <row r="7" spans="1:9" s="7" customFormat="1" x14ac:dyDescent="0.3">
      <c r="A7" s="5" t="s">
        <v>6</v>
      </c>
      <c r="B7" s="14">
        <v>216939.96666666662</v>
      </c>
      <c r="C7" s="14">
        <v>219189</v>
      </c>
      <c r="D7" s="14">
        <v>196319.7</v>
      </c>
      <c r="E7" s="19">
        <v>208585.24250000002</v>
      </c>
      <c r="F7" s="14">
        <v>203320.8333333334</v>
      </c>
      <c r="G7" s="21">
        <v>203540</v>
      </c>
      <c r="H7" s="6"/>
      <c r="I7" s="9">
        <f>SUM(B7:G7)</f>
        <v>1247894.7425000002</v>
      </c>
    </row>
    <row r="8" spans="1:9" s="7" customFormat="1" x14ac:dyDescent="0.3">
      <c r="A8" s="5" t="s">
        <v>7</v>
      </c>
      <c r="B8" s="14">
        <v>9137.9666666666672</v>
      </c>
      <c r="C8" s="14">
        <v>8296.1</v>
      </c>
      <c r="D8" s="14">
        <v>14131</v>
      </c>
      <c r="E8" s="19">
        <v>13625.033333333333</v>
      </c>
      <c r="F8" s="14">
        <v>12759.066666666666</v>
      </c>
      <c r="G8" s="21">
        <v>12648.566666666666</v>
      </c>
      <c r="H8" s="6"/>
      <c r="I8" s="9">
        <f>SUM(B8:G8)</f>
        <v>70597.733333333337</v>
      </c>
    </row>
    <row r="9" spans="1:9" s="7" customFormat="1" x14ac:dyDescent="0.3">
      <c r="A9" s="5" t="s">
        <v>8</v>
      </c>
      <c r="B9" s="14">
        <v>127.2</v>
      </c>
      <c r="C9" s="14">
        <v>157.70000000000002</v>
      </c>
      <c r="D9" s="14">
        <v>490.03333333333336</v>
      </c>
      <c r="E9" s="19">
        <v>491.50262333333336</v>
      </c>
      <c r="F9" s="14">
        <v>828.13333333333344</v>
      </c>
      <c r="G9" s="21">
        <v>7821.1999999999989</v>
      </c>
      <c r="H9" s="6"/>
      <c r="I9" s="9">
        <f>SUM(B9:G9)</f>
        <v>9915.7692900000002</v>
      </c>
    </row>
    <row r="10" spans="1:9" s="7" customFormat="1" x14ac:dyDescent="0.3">
      <c r="A10" s="5" t="s">
        <v>9</v>
      </c>
      <c r="B10" s="14">
        <v>1203.3</v>
      </c>
      <c r="C10" s="14">
        <v>730.8</v>
      </c>
      <c r="D10" s="14">
        <v>1012.9</v>
      </c>
      <c r="E10" s="19">
        <v>84.693720000000027</v>
      </c>
      <c r="F10" s="14">
        <v>231.10000000000002</v>
      </c>
      <c r="G10" s="21">
        <v>244.03333333333336</v>
      </c>
      <c r="H10" s="6"/>
      <c r="I10" s="9">
        <f>SUM(B10:G10)</f>
        <v>3506.8270533333334</v>
      </c>
    </row>
    <row r="11" spans="1:9" s="7" customFormat="1" x14ac:dyDescent="0.3">
      <c r="A11" s="5" t="s">
        <v>10</v>
      </c>
      <c r="B11" s="14">
        <v>176</v>
      </c>
      <c r="C11" s="14">
        <v>-42.5</v>
      </c>
      <c r="D11" s="14">
        <v>128.80000000000001</v>
      </c>
      <c r="E11" s="19">
        <v>299.2</v>
      </c>
      <c r="F11" s="14">
        <v>0</v>
      </c>
      <c r="G11" s="21">
        <v>0</v>
      </c>
      <c r="H11" s="6"/>
      <c r="I11" s="9">
        <f>SUM(B11:G11)</f>
        <v>561.5</v>
      </c>
    </row>
    <row r="12" spans="1:9" s="7" customFormat="1" x14ac:dyDescent="0.3">
      <c r="A12" s="5" t="s">
        <v>11</v>
      </c>
      <c r="B12" s="14">
        <v>314</v>
      </c>
      <c r="C12" s="14">
        <v>624.5</v>
      </c>
      <c r="D12" s="14">
        <v>0</v>
      </c>
      <c r="E12" s="19">
        <v>161.30000000000001</v>
      </c>
      <c r="F12" s="14">
        <v>0</v>
      </c>
      <c r="G12" s="21">
        <v>0</v>
      </c>
      <c r="H12" s="6"/>
      <c r="I12" s="9">
        <f>SUM(B12:G12)</f>
        <v>1099.8</v>
      </c>
    </row>
    <row r="13" spans="1:9" s="7" customFormat="1" x14ac:dyDescent="0.3">
      <c r="A13" s="5" t="s">
        <v>12</v>
      </c>
      <c r="B13" s="14">
        <v>101</v>
      </c>
      <c r="C13" s="14">
        <v>126</v>
      </c>
      <c r="D13" s="14">
        <v>169.36666666666667</v>
      </c>
      <c r="E13" s="19">
        <v>169.36666666666667</v>
      </c>
      <c r="F13" s="14">
        <v>169.36666666666667</v>
      </c>
      <c r="G13" s="21">
        <v>224.16666666666666</v>
      </c>
      <c r="H13" s="6"/>
      <c r="I13" s="9">
        <f>SUM(B13:G13)</f>
        <v>959.26666666666665</v>
      </c>
    </row>
    <row r="14" spans="1:9" s="11" customFormat="1" x14ac:dyDescent="0.3">
      <c r="A14" s="8" t="s">
        <v>13</v>
      </c>
      <c r="B14" s="13">
        <v>3727.8666666666668</v>
      </c>
      <c r="C14" s="13">
        <v>3458.4666666666667</v>
      </c>
      <c r="D14" s="13">
        <v>4953.0333333333338</v>
      </c>
      <c r="E14" s="18">
        <v>8387.9466200000006</v>
      </c>
      <c r="F14" s="13">
        <v>4040.8666666666668</v>
      </c>
      <c r="G14" s="20">
        <v>1084.3999999999996</v>
      </c>
      <c r="H14" s="10"/>
      <c r="I14" s="9">
        <f>SUM(B14:G14)</f>
        <v>25652.579953333341</v>
      </c>
    </row>
    <row r="15" spans="1:9" s="7" customFormat="1" x14ac:dyDescent="0.3">
      <c r="A15" s="5" t="s">
        <v>14</v>
      </c>
      <c r="B15" s="14">
        <v>3727.8666666666668</v>
      </c>
      <c r="C15" s="14">
        <v>3458.4666666666667</v>
      </c>
      <c r="D15" s="14">
        <v>4953.0333333333338</v>
      </c>
      <c r="E15" s="19">
        <v>8387.9466200000006</v>
      </c>
      <c r="F15" s="14">
        <v>4040.8666666666668</v>
      </c>
      <c r="G15" s="21">
        <v>1084.3999999999996</v>
      </c>
      <c r="H15" s="6"/>
      <c r="I15" s="9">
        <f>SUM(B15:G15)</f>
        <v>25652.579953333341</v>
      </c>
    </row>
    <row r="16" spans="1:9" s="7" customFormat="1" x14ac:dyDescent="0.3">
      <c r="A16" s="5" t="s">
        <v>15</v>
      </c>
      <c r="B16" s="14">
        <v>0</v>
      </c>
      <c r="C16" s="14">
        <v>0</v>
      </c>
      <c r="D16" s="14">
        <v>0</v>
      </c>
      <c r="E16" s="19">
        <v>0</v>
      </c>
      <c r="F16" s="14">
        <v>0</v>
      </c>
      <c r="G16" s="21">
        <v>0</v>
      </c>
      <c r="H16" s="6"/>
      <c r="I16" s="9">
        <f>SUM(B16:G16)</f>
        <v>0</v>
      </c>
    </row>
    <row r="17" spans="1:9" s="11" customFormat="1" x14ac:dyDescent="0.3">
      <c r="A17" s="8" t="s">
        <v>16</v>
      </c>
      <c r="B17" s="13">
        <v>980.3</v>
      </c>
      <c r="C17" s="13">
        <v>1495.5</v>
      </c>
      <c r="D17" s="13">
        <v>2363.5</v>
      </c>
      <c r="E17" s="18">
        <v>4294.8979600000002</v>
      </c>
      <c r="F17" s="13">
        <v>4421.0333333333328</v>
      </c>
      <c r="G17" s="20">
        <v>3556.6000000000004</v>
      </c>
      <c r="H17" s="10"/>
      <c r="I17" s="9">
        <f>SUM(B17:G17)</f>
        <v>17111.831293333336</v>
      </c>
    </row>
    <row r="18" spans="1:9" s="7" customFormat="1" x14ac:dyDescent="0.3">
      <c r="A18" s="5" t="s">
        <v>17</v>
      </c>
      <c r="B18" s="14">
        <v>596.79999999999995</v>
      </c>
      <c r="C18" s="14">
        <v>1120.6666666666667</v>
      </c>
      <c r="D18" s="14">
        <v>1809.1333333333332</v>
      </c>
      <c r="E18" s="19">
        <v>3622.2646266666666</v>
      </c>
      <c r="F18" s="14">
        <v>3820.166666666667</v>
      </c>
      <c r="G18" s="21">
        <v>3973.8</v>
      </c>
      <c r="H18" s="6"/>
      <c r="I18" s="9">
        <f>SUM(B18:G18)</f>
        <v>14942.831293333333</v>
      </c>
    </row>
    <row r="19" spans="1:9" s="7" customFormat="1" x14ac:dyDescent="0.3">
      <c r="A19" s="5" t="s">
        <v>18</v>
      </c>
      <c r="B19" s="14">
        <v>0</v>
      </c>
      <c r="C19" s="14">
        <v>0</v>
      </c>
      <c r="D19" s="14">
        <v>0</v>
      </c>
      <c r="E19" s="19">
        <v>0</v>
      </c>
      <c r="F19" s="14">
        <v>0</v>
      </c>
      <c r="G19" s="21">
        <v>0</v>
      </c>
      <c r="H19" s="6"/>
      <c r="I19" s="9">
        <f>SUM(B19:G19)</f>
        <v>0</v>
      </c>
    </row>
    <row r="20" spans="1:9" s="7" customFormat="1" x14ac:dyDescent="0.3">
      <c r="A20" s="5" t="s">
        <v>19</v>
      </c>
      <c r="B20" s="14">
        <v>296.5</v>
      </c>
      <c r="C20" s="14">
        <v>287.83333333333337</v>
      </c>
      <c r="D20" s="14">
        <v>535.36666666666667</v>
      </c>
      <c r="E20" s="19">
        <v>672.63333333333333</v>
      </c>
      <c r="F20" s="14">
        <v>290.4666666666667</v>
      </c>
      <c r="G20" s="21">
        <v>699.5</v>
      </c>
      <c r="H20" s="6"/>
      <c r="I20" s="9">
        <f>SUM(B20:G20)</f>
        <v>2782.3</v>
      </c>
    </row>
    <row r="21" spans="1:9" s="7" customFormat="1" x14ac:dyDescent="0.3">
      <c r="A21" s="5" t="s">
        <v>20</v>
      </c>
      <c r="B21" s="14">
        <v>87</v>
      </c>
      <c r="C21" s="14">
        <v>87</v>
      </c>
      <c r="D21" s="14">
        <v>19</v>
      </c>
      <c r="E21" s="19">
        <v>0</v>
      </c>
      <c r="F21" s="14">
        <v>310.39999999999998</v>
      </c>
      <c r="G21" s="21">
        <v>410.3</v>
      </c>
      <c r="H21" s="6"/>
      <c r="I21" s="9">
        <f>SUM(B21:G21)</f>
        <v>913.7</v>
      </c>
    </row>
    <row r="22" spans="1:9" s="7" customFormat="1" x14ac:dyDescent="0.3">
      <c r="A22" s="5" t="s">
        <v>21</v>
      </c>
      <c r="B22" s="14">
        <v>0</v>
      </c>
      <c r="C22" s="14">
        <v>0</v>
      </c>
      <c r="D22" s="14">
        <v>0</v>
      </c>
      <c r="E22" s="19">
        <v>0</v>
      </c>
      <c r="F22" s="14">
        <v>0</v>
      </c>
      <c r="G22" s="21">
        <v>0</v>
      </c>
      <c r="H22" s="6"/>
      <c r="I22" s="9">
        <f>SUM(B22:G22)</f>
        <v>0</v>
      </c>
    </row>
    <row r="23" spans="1:9" s="7" customFormat="1" x14ac:dyDescent="0.3">
      <c r="A23" s="5" t="s">
        <v>70</v>
      </c>
      <c r="B23" s="14">
        <v>0</v>
      </c>
      <c r="C23" s="14">
        <v>0</v>
      </c>
      <c r="D23" s="14">
        <v>0</v>
      </c>
      <c r="E23" s="19">
        <v>0</v>
      </c>
      <c r="F23" s="14">
        <v>0</v>
      </c>
      <c r="G23" s="21">
        <v>0</v>
      </c>
      <c r="H23" s="6"/>
      <c r="I23" s="9">
        <f>SUM(B23:G23)</f>
        <v>0</v>
      </c>
    </row>
    <row r="24" spans="1:9" s="7" customFormat="1" x14ac:dyDescent="0.3">
      <c r="A24" s="5" t="s">
        <v>71</v>
      </c>
      <c r="B24" s="14">
        <v>0</v>
      </c>
      <c r="C24" s="14">
        <v>0</v>
      </c>
      <c r="D24" s="14">
        <v>0</v>
      </c>
      <c r="E24" s="19">
        <v>0</v>
      </c>
      <c r="F24" s="14">
        <v>0</v>
      </c>
      <c r="G24" s="21">
        <v>0</v>
      </c>
      <c r="H24" s="6"/>
      <c r="I24" s="9">
        <f>SUM(B24:G24)</f>
        <v>0</v>
      </c>
    </row>
    <row r="25" spans="1:9" s="7" customFormat="1" x14ac:dyDescent="0.3">
      <c r="A25" s="5" t="s">
        <v>22</v>
      </c>
      <c r="B25" s="14">
        <v>0</v>
      </c>
      <c r="C25" s="14">
        <v>0</v>
      </c>
      <c r="D25" s="14">
        <v>0</v>
      </c>
      <c r="E25" s="19">
        <v>0</v>
      </c>
      <c r="F25" s="14">
        <v>0</v>
      </c>
      <c r="G25" s="21">
        <v>0</v>
      </c>
      <c r="H25" s="6"/>
      <c r="I25" s="9">
        <f>SUM(B25:G25)</f>
        <v>0</v>
      </c>
    </row>
    <row r="26" spans="1:9" s="7" customFormat="1" x14ac:dyDescent="0.3">
      <c r="A26" s="5" t="s">
        <v>69</v>
      </c>
      <c r="B26" s="14">
        <v>0</v>
      </c>
      <c r="C26" s="14">
        <v>0</v>
      </c>
      <c r="D26" s="14">
        <v>0</v>
      </c>
      <c r="E26" s="19">
        <v>0</v>
      </c>
      <c r="F26" s="14">
        <v>0</v>
      </c>
      <c r="G26" s="21">
        <v>0</v>
      </c>
      <c r="H26" s="6"/>
      <c r="I26" s="9">
        <f>SUM(B26:G26)</f>
        <v>0</v>
      </c>
    </row>
    <row r="27" spans="1:9" s="7" customFormat="1" x14ac:dyDescent="0.3">
      <c r="A27" s="5" t="s">
        <v>23</v>
      </c>
      <c r="B27" s="14">
        <v>684.86366666666663</v>
      </c>
      <c r="C27" s="14">
        <v>615.56366666666668</v>
      </c>
      <c r="D27" s="14">
        <v>636.5958466666666</v>
      </c>
      <c r="E27" s="19">
        <v>542.79584666666665</v>
      </c>
      <c r="F27" s="14">
        <v>548.79584666666665</v>
      </c>
      <c r="G27" s="21">
        <v>509.49527</v>
      </c>
      <c r="H27" s="6"/>
      <c r="I27" s="9">
        <f>SUM(B27:G27)</f>
        <v>3538.1101433333329</v>
      </c>
    </row>
    <row r="28" spans="1:9" s="11" customFormat="1" x14ac:dyDescent="0.3">
      <c r="A28" s="8" t="s">
        <v>24</v>
      </c>
      <c r="B28" s="13">
        <v>235205.66366666663</v>
      </c>
      <c r="C28" s="13">
        <v>236464.33033333332</v>
      </c>
      <c r="D28" s="13">
        <v>227439.12918000002</v>
      </c>
      <c r="E28" s="18">
        <v>243876.41260333333</v>
      </c>
      <c r="F28" s="13">
        <v>233553.86251333338</v>
      </c>
      <c r="G28" s="20">
        <v>233193.56193666669</v>
      </c>
      <c r="H28" s="10"/>
      <c r="I28" s="9">
        <f>SUM(B28:G28)</f>
        <v>1409732.9602333335</v>
      </c>
    </row>
    <row r="29" spans="1:9" s="11" customFormat="1" x14ac:dyDescent="0.3">
      <c r="A29" s="8" t="s">
        <v>25</v>
      </c>
      <c r="B29" s="13">
        <v>33406.600000000006</v>
      </c>
      <c r="C29" s="13">
        <v>35436.333333333336</v>
      </c>
      <c r="D29" s="13">
        <v>33708.966666666667</v>
      </c>
      <c r="E29" s="18">
        <v>31729.918306666666</v>
      </c>
      <c r="F29" s="13">
        <v>30448</v>
      </c>
      <c r="G29" s="20">
        <v>31004.133333333331</v>
      </c>
      <c r="H29" s="10"/>
      <c r="I29" s="9">
        <f>SUM(B29:G29)</f>
        <v>195733.95164000001</v>
      </c>
    </row>
    <row r="30" spans="1:9" s="7" customFormat="1" x14ac:dyDescent="0.3">
      <c r="A30" s="5" t="s">
        <v>26</v>
      </c>
      <c r="B30" s="14">
        <v>13.366666666666667</v>
      </c>
      <c r="C30" s="14">
        <v>12.166666666666668</v>
      </c>
      <c r="D30" s="13">
        <v>10.199999999999999</v>
      </c>
      <c r="E30" s="19">
        <v>11.2</v>
      </c>
      <c r="F30" s="14">
        <v>9.8000000000000007</v>
      </c>
      <c r="G30" s="21">
        <v>7.6</v>
      </c>
      <c r="H30" s="6"/>
      <c r="I30" s="9">
        <f>SUM(B30:G30)</f>
        <v>64.333333333333329</v>
      </c>
    </row>
    <row r="31" spans="1:9" s="7" customFormat="1" x14ac:dyDescent="0.3">
      <c r="A31" s="5" t="s">
        <v>27</v>
      </c>
      <c r="B31" s="14">
        <v>17.466666666666665</v>
      </c>
      <c r="C31" s="14">
        <v>17.466666666666665</v>
      </c>
      <c r="D31" s="13">
        <v>0</v>
      </c>
      <c r="E31" s="19">
        <v>0</v>
      </c>
      <c r="F31" s="14">
        <v>0</v>
      </c>
      <c r="G31" s="21">
        <v>0</v>
      </c>
      <c r="H31" s="6"/>
      <c r="I31" s="9">
        <f>SUM(B31:G31)</f>
        <v>34.93333333333333</v>
      </c>
    </row>
    <row r="32" spans="1:9" s="7" customFormat="1" x14ac:dyDescent="0.3">
      <c r="A32" s="5" t="s">
        <v>28</v>
      </c>
      <c r="B32" s="14">
        <v>5262.9666666666672</v>
      </c>
      <c r="C32" s="14">
        <v>4694.9666666666672</v>
      </c>
      <c r="D32" s="13">
        <v>5656.7666666666664</v>
      </c>
      <c r="E32" s="19">
        <v>5544.9422133333328</v>
      </c>
      <c r="F32" s="14">
        <v>5229.3666666666677</v>
      </c>
      <c r="G32" s="21">
        <v>4980.8666666666668</v>
      </c>
      <c r="H32" s="6"/>
      <c r="I32" s="9">
        <f>SUM(B32:G32)</f>
        <v>31369.87554666667</v>
      </c>
    </row>
    <row r="33" spans="1:9" s="7" customFormat="1" x14ac:dyDescent="0.3">
      <c r="A33" s="5" t="s">
        <v>29</v>
      </c>
      <c r="B33" s="14">
        <v>127.06666666666666</v>
      </c>
      <c r="C33" s="14">
        <v>152.4</v>
      </c>
      <c r="D33" s="13">
        <v>168.39999999999998</v>
      </c>
      <c r="E33" s="19">
        <v>174</v>
      </c>
      <c r="F33" s="14">
        <v>163.33333333333331</v>
      </c>
      <c r="G33" s="21">
        <v>336.33333333333331</v>
      </c>
      <c r="H33" s="6"/>
      <c r="I33" s="9">
        <f>SUM(B33:G33)</f>
        <v>1121.5333333333333</v>
      </c>
    </row>
    <row r="34" spans="1:9" s="11" customFormat="1" x14ac:dyDescent="0.3">
      <c r="A34" s="8" t="s">
        <v>30</v>
      </c>
      <c r="B34" s="13">
        <v>27985.666666666668</v>
      </c>
      <c r="C34" s="13">
        <v>30559.233333333334</v>
      </c>
      <c r="D34" s="13">
        <v>27873.599999999999</v>
      </c>
      <c r="E34" s="18">
        <v>25999.876093333332</v>
      </c>
      <c r="F34" s="13">
        <v>25045.5</v>
      </c>
      <c r="G34" s="20">
        <v>25679.433333333334</v>
      </c>
      <c r="H34" s="10"/>
      <c r="I34" s="9">
        <f>SUM(B34:G34)</f>
        <v>163143.30942666664</v>
      </c>
    </row>
    <row r="35" spans="1:9" s="7" customFormat="1" x14ac:dyDescent="0.3">
      <c r="A35" s="5" t="s">
        <v>31</v>
      </c>
      <c r="B35" s="14">
        <v>7802.6666666666661</v>
      </c>
      <c r="C35" s="14">
        <v>7754.1</v>
      </c>
      <c r="D35" s="13">
        <v>7606.8333333333339</v>
      </c>
      <c r="E35" s="19">
        <v>7241.666666666667</v>
      </c>
      <c r="F35" s="14">
        <v>5228.3</v>
      </c>
      <c r="G35" s="21">
        <v>6867.7</v>
      </c>
      <c r="H35" s="6"/>
      <c r="I35" s="9">
        <f>SUM(B35:G35)</f>
        <v>42501.266666666663</v>
      </c>
    </row>
    <row r="36" spans="1:9" s="7" customFormat="1" x14ac:dyDescent="0.3">
      <c r="A36" s="5" t="s">
        <v>32</v>
      </c>
      <c r="B36" s="14">
        <v>2231.8666666666668</v>
      </c>
      <c r="C36" s="14">
        <v>6529.666666666667</v>
      </c>
      <c r="D36" s="13">
        <v>4032.333333333333</v>
      </c>
      <c r="E36" s="19">
        <v>2852.6</v>
      </c>
      <c r="F36" s="14">
        <v>3057.666666666667</v>
      </c>
      <c r="G36" s="21">
        <v>2696.4333333333334</v>
      </c>
      <c r="H36" s="6"/>
      <c r="I36" s="9">
        <f>SUM(B36:G36)</f>
        <v>21400.566666666666</v>
      </c>
    </row>
    <row r="37" spans="1:9" s="7" customFormat="1" x14ac:dyDescent="0.3">
      <c r="A37" s="5" t="s">
        <v>2</v>
      </c>
      <c r="B37" s="14">
        <v>17951.066666666666</v>
      </c>
      <c r="C37" s="14">
        <v>16275.433333333334</v>
      </c>
      <c r="D37" s="13">
        <v>16234.433333333334</v>
      </c>
      <c r="E37" s="19">
        <v>15905.609426666666</v>
      </c>
      <c r="F37" s="14">
        <v>16759.433333333334</v>
      </c>
      <c r="G37" s="21">
        <v>16115.2</v>
      </c>
      <c r="H37" s="6"/>
      <c r="I37" s="9">
        <f>SUM(B37:G37)</f>
        <v>99241.176093333328</v>
      </c>
    </row>
    <row r="38" spans="1:9" s="11" customFormat="1" x14ac:dyDescent="0.3">
      <c r="A38" s="8" t="s">
        <v>33</v>
      </c>
      <c r="B38" s="13">
        <v>26644.138173333333</v>
      </c>
      <c r="C38" s="13">
        <v>28121.87150666667</v>
      </c>
      <c r="D38" s="13">
        <v>50061.520126666677</v>
      </c>
      <c r="E38" s="18">
        <v>47395.145820000005</v>
      </c>
      <c r="F38" s="13">
        <v>45454.486793333337</v>
      </c>
      <c r="G38" s="20">
        <v>46918.933333333334</v>
      </c>
      <c r="H38" s="10"/>
      <c r="I38" s="9">
        <f>SUM(B38:G38)</f>
        <v>244596.09575333336</v>
      </c>
    </row>
    <row r="39" spans="1:9" s="7" customFormat="1" x14ac:dyDescent="0.3">
      <c r="A39" s="5" t="s">
        <v>34</v>
      </c>
      <c r="B39" s="14">
        <v>26644.138173333333</v>
      </c>
      <c r="C39" s="14">
        <v>28121.87150666667</v>
      </c>
      <c r="D39" s="13">
        <v>50061.520126666677</v>
      </c>
      <c r="E39" s="19">
        <v>47395.145820000005</v>
      </c>
      <c r="F39" s="14">
        <v>45454.486793333337</v>
      </c>
      <c r="G39" s="25">
        <v>46918.933333333334</v>
      </c>
      <c r="H39" s="6"/>
      <c r="I39" s="9">
        <f>SUM(B39:G39)</f>
        <v>244596.09575333336</v>
      </c>
    </row>
    <row r="40" spans="1:9" s="7" customFormat="1" x14ac:dyDescent="0.3">
      <c r="A40" s="5" t="s">
        <v>35</v>
      </c>
      <c r="B40" s="14">
        <v>8342.7333333333336</v>
      </c>
      <c r="C40" s="14">
        <v>8015.5666666666684</v>
      </c>
      <c r="D40" s="13">
        <v>9855.2666666666664</v>
      </c>
      <c r="E40" s="19">
        <v>9603.7725737213514</v>
      </c>
      <c r="F40" s="14">
        <v>8794.1666666666661</v>
      </c>
      <c r="G40" s="21">
        <v>9518.1</v>
      </c>
      <c r="H40" s="6"/>
      <c r="I40" s="9">
        <f>SUM(B40:G40)</f>
        <v>54129.605907054683</v>
      </c>
    </row>
    <row r="41" spans="1:9" s="7" customFormat="1" x14ac:dyDescent="0.3">
      <c r="A41" s="5" t="s">
        <v>36</v>
      </c>
      <c r="B41" s="14">
        <v>18301.404839999999</v>
      </c>
      <c r="C41" s="14">
        <v>20106.304840000001</v>
      </c>
      <c r="D41" s="13">
        <v>40206.220126666674</v>
      </c>
      <c r="E41" s="19">
        <v>37791.37324627865</v>
      </c>
      <c r="F41" s="14">
        <v>36660.353460000006</v>
      </c>
      <c r="G41" s="21">
        <v>37443.23472</v>
      </c>
      <c r="H41" s="6"/>
      <c r="I41" s="9">
        <f>SUM(B41:G41)</f>
        <v>190508.89123294535</v>
      </c>
    </row>
    <row r="42" spans="1:9" s="7" customFormat="1" x14ac:dyDescent="0.3">
      <c r="A42" s="5" t="s">
        <v>37</v>
      </c>
      <c r="B42" s="14">
        <v>0</v>
      </c>
      <c r="C42" s="14">
        <v>0</v>
      </c>
      <c r="D42" s="13">
        <v>0</v>
      </c>
      <c r="E42" s="19">
        <v>0</v>
      </c>
      <c r="F42" s="14">
        <v>0</v>
      </c>
      <c r="G42" s="21">
        <v>0</v>
      </c>
      <c r="H42" s="6"/>
      <c r="I42" s="9">
        <f>SUM(B42:G42)</f>
        <v>0</v>
      </c>
    </row>
    <row r="43" spans="1:9" s="7" customFormat="1" x14ac:dyDescent="0.3">
      <c r="A43" s="5" t="s">
        <v>38</v>
      </c>
      <c r="B43" s="14">
        <v>0</v>
      </c>
      <c r="C43" s="14">
        <v>0</v>
      </c>
      <c r="D43" s="13">
        <v>0</v>
      </c>
      <c r="E43" s="19">
        <v>0</v>
      </c>
      <c r="F43" s="14">
        <v>0</v>
      </c>
      <c r="G43" s="21">
        <v>0</v>
      </c>
      <c r="H43" s="6"/>
      <c r="I43" s="9">
        <f>SUM(B43:G43)</f>
        <v>0</v>
      </c>
    </row>
    <row r="44" spans="1:9" s="7" customFormat="1" x14ac:dyDescent="0.3">
      <c r="A44" s="5" t="s">
        <v>39</v>
      </c>
      <c r="B44" s="14">
        <v>0</v>
      </c>
      <c r="C44" s="14">
        <v>0</v>
      </c>
      <c r="D44" s="13">
        <v>0</v>
      </c>
      <c r="E44" s="19">
        <v>0</v>
      </c>
      <c r="F44" s="14">
        <v>0</v>
      </c>
      <c r="G44" s="21">
        <v>0</v>
      </c>
      <c r="H44" s="6"/>
      <c r="I44" s="9">
        <f>SUM(B44:G44)</f>
        <v>0</v>
      </c>
    </row>
    <row r="45" spans="1:9" s="7" customFormat="1" x14ac:dyDescent="0.3">
      <c r="A45" s="5" t="s">
        <v>4</v>
      </c>
      <c r="B45" s="14">
        <v>717.83333333333326</v>
      </c>
      <c r="C45" s="14">
        <v>717.83333333333326</v>
      </c>
      <c r="D45" s="13">
        <v>803.59999999999991</v>
      </c>
      <c r="E45" s="19">
        <v>803.59999999999991</v>
      </c>
      <c r="F45" s="14">
        <v>803.59999999999991</v>
      </c>
      <c r="G45" s="21">
        <v>828.9666666666667</v>
      </c>
      <c r="H45" s="6"/>
      <c r="I45" s="9">
        <f>SUM(B45:G45)</f>
        <v>4675.4333333333325</v>
      </c>
    </row>
    <row r="46" spans="1:9" s="7" customFormat="1" x14ac:dyDescent="0.3">
      <c r="A46" s="5" t="s">
        <v>40</v>
      </c>
      <c r="B46" s="14">
        <v>37071.266666666663</v>
      </c>
      <c r="C46" s="14">
        <v>39846.300000000003</v>
      </c>
      <c r="D46" s="13">
        <v>22903.8</v>
      </c>
      <c r="E46" s="19">
        <v>22544.886786666666</v>
      </c>
      <c r="F46" s="14">
        <v>22598.866666666669</v>
      </c>
      <c r="G46" s="21">
        <v>20494.966666666664</v>
      </c>
      <c r="H46" s="6"/>
      <c r="I46" s="9">
        <f>SUM(B46:G46)</f>
        <v>165460.08678666668</v>
      </c>
    </row>
    <row r="47" spans="1:9" s="7" customFormat="1" x14ac:dyDescent="0.3">
      <c r="A47" s="5" t="s">
        <v>23</v>
      </c>
      <c r="B47" s="14">
        <v>4098.166666666667</v>
      </c>
      <c r="C47" s="14">
        <v>4048.8999999999996</v>
      </c>
      <c r="D47" s="13">
        <v>4528.6666666666679</v>
      </c>
      <c r="E47" s="19">
        <v>4451.8999999999996</v>
      </c>
      <c r="F47" s="14">
        <v>4343.5666666666666</v>
      </c>
      <c r="G47" s="21">
        <v>7965.7666666666664</v>
      </c>
      <c r="H47" s="6"/>
      <c r="I47" s="9">
        <f>SUM(B47:G47)</f>
        <v>29436.966666666664</v>
      </c>
    </row>
    <row r="48" spans="1:9" s="11" customFormat="1" x14ac:dyDescent="0.3">
      <c r="A48" s="8" t="s">
        <v>41</v>
      </c>
      <c r="B48" s="13">
        <v>101937.77150666667</v>
      </c>
      <c r="C48" s="13">
        <v>107483.27150666666</v>
      </c>
      <c r="D48" s="13">
        <v>112006.38679333335</v>
      </c>
      <c r="E48" s="18">
        <v>106925.31758</v>
      </c>
      <c r="F48" s="13">
        <v>103648.45346</v>
      </c>
      <c r="G48" s="26">
        <v>107255.10138666666</v>
      </c>
      <c r="H48" s="10"/>
      <c r="I48" s="9">
        <f>SUM(B48:G48)</f>
        <v>639256.30223333335</v>
      </c>
    </row>
    <row r="49" spans="1:9" s="11" customFormat="1" x14ac:dyDescent="0.3">
      <c r="A49" s="8" t="s">
        <v>42</v>
      </c>
      <c r="B49" s="13">
        <v>133267.99216000002</v>
      </c>
      <c r="C49" s="13">
        <v>127426.69215999998</v>
      </c>
      <c r="D49" s="13">
        <v>115432.57572000001</v>
      </c>
      <c r="E49" s="18">
        <v>136950.96169000003</v>
      </c>
      <c r="F49" s="13">
        <v>129905.27571999998</v>
      </c>
      <c r="G49" s="27">
        <v>125938.39388333331</v>
      </c>
      <c r="H49" s="10"/>
      <c r="I49" s="9">
        <f>SUM(B49:G49)</f>
        <v>768921.89133333333</v>
      </c>
    </row>
    <row r="50" spans="1:9" s="7" customFormat="1" x14ac:dyDescent="0.3">
      <c r="A50" s="5" t="s">
        <v>43</v>
      </c>
      <c r="B50" s="14">
        <v>-7997.4999999999964</v>
      </c>
      <c r="C50" s="14">
        <v>-1147.4666666666676</v>
      </c>
      <c r="D50" s="13">
        <v>2680.900000000001</v>
      </c>
      <c r="E50" s="19">
        <v>7823.7643485000071</v>
      </c>
      <c r="F50" s="14">
        <v>9709.633333333335</v>
      </c>
      <c r="G50" s="28">
        <v>-11992.066666666666</v>
      </c>
      <c r="H50" s="6"/>
      <c r="I50" s="9">
        <f>SUM(B50:G50)</f>
        <v>-922.73565149998467</v>
      </c>
    </row>
    <row r="51" spans="1:9" s="7" customFormat="1" x14ac:dyDescent="0.3">
      <c r="A51" s="5" t="s">
        <v>44</v>
      </c>
      <c r="B51" s="14">
        <v>-16648.966666666664</v>
      </c>
      <c r="C51" s="14">
        <v>19119.666666666668</v>
      </c>
      <c r="D51" s="13">
        <v>44594.73333333333</v>
      </c>
      <c r="E51" s="19">
        <v>39500.049534833328</v>
      </c>
      <c r="F51" s="14">
        <v>8888.9666666666672</v>
      </c>
      <c r="G51" s="28">
        <v>2001.5999999999995</v>
      </c>
      <c r="H51" s="6"/>
      <c r="I51" s="9">
        <f>SUM(B51:G51)</f>
        <v>97456.04953483335</v>
      </c>
    </row>
    <row r="52" spans="1:9" s="11" customFormat="1" x14ac:dyDescent="0.3">
      <c r="A52" s="8" t="s">
        <v>45</v>
      </c>
      <c r="B52" s="13">
        <v>-24646.5</v>
      </c>
      <c r="C52" s="13">
        <v>21363.1</v>
      </c>
      <c r="D52" s="13">
        <v>47275.600000000006</v>
      </c>
      <c r="E52" s="18">
        <v>47323.813883333343</v>
      </c>
      <c r="F52" s="13">
        <v>18598.633333333331</v>
      </c>
      <c r="G52" s="27">
        <v>-9990.4666666666672</v>
      </c>
      <c r="H52" s="10"/>
      <c r="I52" s="9">
        <f>SUM(B52:G52)</f>
        <v>99924.180550000019</v>
      </c>
    </row>
    <row r="53" spans="1:9" s="11" customFormat="1" ht="31.2" x14ac:dyDescent="0.3">
      <c r="A53" s="8" t="s">
        <v>46</v>
      </c>
      <c r="B53" s="13">
        <v>157914.42549333334</v>
      </c>
      <c r="C53" s="13">
        <v>110678.89216000002</v>
      </c>
      <c r="D53" s="13">
        <v>68156.809053333331</v>
      </c>
      <c r="E53" s="18">
        <v>89627.11447333332</v>
      </c>
      <c r="F53" s="13">
        <v>111306.60905333333</v>
      </c>
      <c r="G53" s="13">
        <v>135928.69388333336</v>
      </c>
      <c r="H53" s="10"/>
      <c r="I53" s="9">
        <f>SUM(B53:G53)</f>
        <v>673612.54411666666</v>
      </c>
    </row>
    <row r="54" spans="1:9" s="7" customFormat="1" ht="31.2" x14ac:dyDescent="0.3">
      <c r="A54" s="5" t="s">
        <v>47</v>
      </c>
      <c r="B54" s="14">
        <v>33025.466666666667</v>
      </c>
      <c r="C54" s="14">
        <v>28353.433333333334</v>
      </c>
      <c r="D54" s="13">
        <v>30728.23333333333</v>
      </c>
      <c r="E54" s="19">
        <v>30234.766666666663</v>
      </c>
      <c r="F54" s="14">
        <v>29761.699999999997</v>
      </c>
      <c r="G54" s="14">
        <v>28275.233333333337</v>
      </c>
      <c r="H54" s="6"/>
      <c r="I54" s="9">
        <f>SUM(B54:G54)</f>
        <v>180378.83333333331</v>
      </c>
    </row>
    <row r="55" spans="1:9" s="11" customFormat="1" x14ac:dyDescent="0.3">
      <c r="A55" s="8" t="s">
        <v>48</v>
      </c>
      <c r="B55" s="13">
        <v>3956.9918371932563</v>
      </c>
      <c r="C55" s="13">
        <v>-2363.5414961400766</v>
      </c>
      <c r="D55" s="13">
        <v>32571.414020099957</v>
      </c>
      <c r="E55" s="18">
        <v>12580.289763433291</v>
      </c>
      <c r="F55" s="13">
        <v>-3811.0859799000409</v>
      </c>
      <c r="G55" s="13">
        <v>1920.8366966668859</v>
      </c>
      <c r="H55" s="10"/>
      <c r="I55" s="9">
        <f>SUM(B55:G55)</f>
        <v>44854.904841353273</v>
      </c>
    </row>
    <row r="56" spans="1:9" s="7" customFormat="1" x14ac:dyDescent="0.3">
      <c r="A56" s="5" t="s">
        <v>49</v>
      </c>
      <c r="B56" s="14">
        <v>0</v>
      </c>
      <c r="C56" s="14">
        <v>0</v>
      </c>
      <c r="D56" s="13">
        <v>6346.3343534332917</v>
      </c>
      <c r="E56" s="19">
        <v>6346.3343534332917</v>
      </c>
      <c r="F56" s="14">
        <v>6346.3343534332917</v>
      </c>
      <c r="G56" s="28">
        <v>0</v>
      </c>
      <c r="H56" s="6"/>
      <c r="I56" s="9">
        <f>SUM(B56:G56)</f>
        <v>19039.003060299874</v>
      </c>
    </row>
    <row r="57" spans="1:9" s="7" customFormat="1" x14ac:dyDescent="0.3">
      <c r="A57" s="5" t="s">
        <v>50</v>
      </c>
      <c r="B57" s="14">
        <v>-1346.4847188067429</v>
      </c>
      <c r="C57" s="14">
        <v>209.18194785992364</v>
      </c>
      <c r="D57" s="13">
        <v>-668.4</v>
      </c>
      <c r="E57" s="19">
        <v>-257.39999999999986</v>
      </c>
      <c r="F57" s="14">
        <v>-584.06666666666649</v>
      </c>
      <c r="G57" s="28">
        <v>10645.315853333552</v>
      </c>
      <c r="H57" s="6"/>
      <c r="I57" s="9">
        <f>SUM(B57:G57)</f>
        <v>7998.1464157200662</v>
      </c>
    </row>
    <row r="58" spans="1:9" s="7" customFormat="1" ht="31.2" x14ac:dyDescent="0.3">
      <c r="A58" s="5" t="s">
        <v>51</v>
      </c>
      <c r="B58" s="14">
        <v>5433.876556000002</v>
      </c>
      <c r="C58" s="14">
        <v>-2751.5901106666656</v>
      </c>
      <c r="D58" s="13">
        <v>27692.812999999998</v>
      </c>
      <c r="E58" s="19">
        <v>7290.6887433333332</v>
      </c>
      <c r="F58" s="14">
        <v>-8774.0203333333338</v>
      </c>
      <c r="G58" s="28">
        <v>-8737.1124900000013</v>
      </c>
      <c r="H58" s="6"/>
      <c r="I58" s="9">
        <f>SUM(B58:G58)</f>
        <v>20154.655365333332</v>
      </c>
    </row>
    <row r="59" spans="1:9" s="7" customFormat="1" x14ac:dyDescent="0.3">
      <c r="A59" s="5" t="s">
        <v>72</v>
      </c>
      <c r="B59" s="14">
        <v>0</v>
      </c>
      <c r="C59" s="14">
        <v>0</v>
      </c>
      <c r="D59" s="13">
        <v>0</v>
      </c>
      <c r="E59" s="19">
        <v>0</v>
      </c>
      <c r="F59" s="14">
        <v>0</v>
      </c>
      <c r="G59" s="28">
        <v>0</v>
      </c>
      <c r="H59" s="6"/>
      <c r="I59" s="9">
        <f>SUM(B59:G59)</f>
        <v>0</v>
      </c>
    </row>
    <row r="60" spans="1:9" s="7" customFormat="1" x14ac:dyDescent="0.3">
      <c r="A60" s="5" t="s">
        <v>52</v>
      </c>
      <c r="B60" s="14">
        <v>0</v>
      </c>
      <c r="C60" s="14">
        <v>92.266666666666666</v>
      </c>
      <c r="D60" s="13">
        <v>0</v>
      </c>
      <c r="E60" s="19">
        <v>0</v>
      </c>
      <c r="F60" s="14">
        <v>0</v>
      </c>
      <c r="G60" s="28">
        <v>0</v>
      </c>
      <c r="H60" s="6"/>
      <c r="I60" s="9">
        <f>SUM(B60:G60)</f>
        <v>92.266666666666666</v>
      </c>
    </row>
    <row r="61" spans="1:9" s="7" customFormat="1" x14ac:dyDescent="0.3">
      <c r="A61" s="5" t="s">
        <v>23</v>
      </c>
      <c r="B61" s="14">
        <v>16696.5</v>
      </c>
      <c r="C61" s="14">
        <v>18107</v>
      </c>
      <c r="D61" s="13">
        <v>25462.166666666668</v>
      </c>
      <c r="E61" s="19">
        <v>15009.493719999999</v>
      </c>
      <c r="F61" s="14">
        <v>12474.8</v>
      </c>
      <c r="G61" s="28">
        <v>12528.533333333335</v>
      </c>
      <c r="H61" s="6"/>
      <c r="I61" s="9">
        <f>SUM(B61:G61)</f>
        <v>100278.49372000001</v>
      </c>
    </row>
    <row r="62" spans="1:9" s="11" customFormat="1" x14ac:dyDescent="0.3">
      <c r="A62" s="8" t="s">
        <v>53</v>
      </c>
      <c r="B62" s="13">
        <v>53809.525170526591</v>
      </c>
      <c r="C62" s="13">
        <v>46489.858503859919</v>
      </c>
      <c r="D62" s="13">
        <v>89561.314020099962</v>
      </c>
      <c r="E62" s="18">
        <v>58623.950150099961</v>
      </c>
      <c r="F62" s="13">
        <v>39224.914020099961</v>
      </c>
      <c r="G62" s="27">
        <v>42712.20336333356</v>
      </c>
      <c r="H62" s="10"/>
      <c r="I62" s="9">
        <f>SUM(B62:G62)</f>
        <v>330421.76522801991</v>
      </c>
    </row>
    <row r="63" spans="1:9" s="11" customFormat="1" x14ac:dyDescent="0.3">
      <c r="A63" s="8" t="s">
        <v>54</v>
      </c>
      <c r="B63" s="13">
        <v>211723.88399719325</v>
      </c>
      <c r="C63" s="13">
        <v>152223.0506638599</v>
      </c>
      <c r="D63" s="13">
        <v>157718.05640676661</v>
      </c>
      <c r="E63" s="18">
        <v>148250.99795676657</v>
      </c>
      <c r="F63" s="13">
        <v>150531.52307343326</v>
      </c>
      <c r="G63" s="27">
        <v>178641.06391333358</v>
      </c>
      <c r="H63" s="10"/>
      <c r="I63" s="9">
        <f>SUM(B63:G63)</f>
        <v>999088.57601135306</v>
      </c>
    </row>
    <row r="64" spans="1:9" s="7" customFormat="1" x14ac:dyDescent="0.3">
      <c r="A64" s="5" t="s">
        <v>55</v>
      </c>
      <c r="B64" s="14">
        <v>78161.727080000011</v>
      </c>
      <c r="C64" s="14">
        <v>74829.193746666671</v>
      </c>
      <c r="D64" s="13">
        <v>67732.757806666661</v>
      </c>
      <c r="E64" s="19">
        <v>71330.575679999994</v>
      </c>
      <c r="F64" s="14">
        <v>69263.991139999998</v>
      </c>
      <c r="G64" s="28">
        <v>72934.704543333341</v>
      </c>
      <c r="H64" s="6"/>
      <c r="I64" s="9">
        <f>SUM(B64:G64)</f>
        <v>434252.94999666669</v>
      </c>
    </row>
    <row r="65" spans="1:9" s="7" customFormat="1" x14ac:dyDescent="0.3">
      <c r="A65" s="5" t="s">
        <v>56</v>
      </c>
      <c r="B65" s="14">
        <v>6330.5804031999996</v>
      </c>
      <c r="C65" s="14">
        <v>5471.6804032</v>
      </c>
      <c r="D65" s="13">
        <v>7030.9616766666677</v>
      </c>
      <c r="E65" s="19">
        <v>6912.4956600000005</v>
      </c>
      <c r="F65" s="14">
        <v>6581.761676666667</v>
      </c>
      <c r="G65" s="28">
        <v>7455.4306300000007</v>
      </c>
      <c r="H65" s="6"/>
      <c r="I65" s="9">
        <f>SUM(B65:G65)</f>
        <v>39782.910449733339</v>
      </c>
    </row>
    <row r="66" spans="1:9" s="7" customFormat="1" x14ac:dyDescent="0.3">
      <c r="A66" s="5" t="s">
        <v>57</v>
      </c>
      <c r="B66" s="14">
        <v>2993.9666666666667</v>
      </c>
      <c r="C66" s="14">
        <v>3180.2333333333331</v>
      </c>
      <c r="D66" s="13">
        <v>1664.3666666666668</v>
      </c>
      <c r="E66" s="19">
        <v>3276.1658233333333</v>
      </c>
      <c r="F66" s="14">
        <v>2070.2333333333336</v>
      </c>
      <c r="G66" s="28">
        <v>3706.6333333333337</v>
      </c>
      <c r="H66" s="6"/>
      <c r="I66" s="9">
        <f>SUM(B66:G66)</f>
        <v>16891.599156666667</v>
      </c>
    </row>
    <row r="67" spans="1:9" s="7" customFormat="1" x14ac:dyDescent="0.3">
      <c r="A67" s="5" t="s">
        <v>58</v>
      </c>
      <c r="B67" s="14">
        <v>8439.4333333333325</v>
      </c>
      <c r="C67" s="14">
        <v>8539.7333333333318</v>
      </c>
      <c r="D67" s="13">
        <v>7863.4666666666662</v>
      </c>
      <c r="E67" s="19">
        <v>7654.549656666667</v>
      </c>
      <c r="F67" s="14">
        <v>7112.9000000000005</v>
      </c>
      <c r="G67" s="28">
        <v>7501.5</v>
      </c>
      <c r="H67" s="6"/>
      <c r="I67" s="9">
        <f>SUM(B67:G67)</f>
        <v>47111.582989999995</v>
      </c>
    </row>
    <row r="68" spans="1:9" s="7" customFormat="1" x14ac:dyDescent="0.3">
      <c r="A68" s="5" t="s">
        <v>59</v>
      </c>
      <c r="B68" s="14">
        <v>581.23333333333335</v>
      </c>
      <c r="C68" s="14">
        <v>683.66666666666674</v>
      </c>
      <c r="D68" s="13">
        <v>1356.6333333333334</v>
      </c>
      <c r="E68" s="19">
        <v>741.06666666666672</v>
      </c>
      <c r="F68" s="14">
        <v>1454.5666666666668</v>
      </c>
      <c r="G68" s="28">
        <v>336.13333333333333</v>
      </c>
      <c r="H68" s="6"/>
      <c r="I68" s="9">
        <f>SUM(B68:G68)</f>
        <v>5153.3</v>
      </c>
    </row>
    <row r="69" spans="1:9" s="7" customFormat="1" x14ac:dyDescent="0.3">
      <c r="A69" s="5" t="s">
        <v>60</v>
      </c>
      <c r="B69" s="14">
        <v>4143.666666666667</v>
      </c>
      <c r="C69" s="14">
        <v>4003.0333333333333</v>
      </c>
      <c r="D69" s="13">
        <v>4428.2</v>
      </c>
      <c r="E69" s="19">
        <v>5310.3310466666671</v>
      </c>
      <c r="F69" s="14">
        <v>4827.2333333333345</v>
      </c>
      <c r="G69" s="28">
        <v>5557.9666666666681</v>
      </c>
      <c r="H69" s="6"/>
      <c r="I69" s="9">
        <f>SUM(B69:G69)</f>
        <v>28270.431046666668</v>
      </c>
    </row>
    <row r="70" spans="1:9" s="7" customFormat="1" x14ac:dyDescent="0.3">
      <c r="A70" s="5" t="s">
        <v>73</v>
      </c>
      <c r="B70" s="14">
        <v>664.01633333333336</v>
      </c>
      <c r="C70" s="14">
        <v>433.01633333333336</v>
      </c>
      <c r="D70" s="13">
        <v>320.24166666666667</v>
      </c>
      <c r="E70" s="19">
        <v>850.8416666666667</v>
      </c>
      <c r="F70" s="14">
        <v>285.04166666666663</v>
      </c>
      <c r="G70" s="28">
        <v>388.49400000000003</v>
      </c>
      <c r="H70" s="6"/>
      <c r="I70" s="9">
        <f>SUM(B70:G70)</f>
        <v>2941.6516666666666</v>
      </c>
    </row>
    <row r="71" spans="1:9" s="7" customFormat="1" x14ac:dyDescent="0.3">
      <c r="A71" s="5" t="s">
        <v>61</v>
      </c>
      <c r="B71" s="14">
        <v>3231.4333333333334</v>
      </c>
      <c r="C71" s="14">
        <v>3060.1333333333332</v>
      </c>
      <c r="D71" s="13">
        <v>1560.1333333333334</v>
      </c>
      <c r="E71" s="19">
        <v>867.83959000000016</v>
      </c>
      <c r="F71" s="14">
        <v>883.93333333333339</v>
      </c>
      <c r="G71" s="28">
        <v>970.26666666666677</v>
      </c>
      <c r="H71" s="6"/>
      <c r="I71" s="9">
        <f>SUM(B71:G71)</f>
        <v>10573.739590000001</v>
      </c>
    </row>
    <row r="72" spans="1:9" s="7" customFormat="1" x14ac:dyDescent="0.3">
      <c r="A72" s="5" t="s">
        <v>62</v>
      </c>
      <c r="B72" s="14">
        <v>5.7666666666666666</v>
      </c>
      <c r="C72" s="14">
        <v>0</v>
      </c>
      <c r="D72" s="13">
        <v>0.33333333333333331</v>
      </c>
      <c r="E72" s="19">
        <v>0.33333333333333331</v>
      </c>
      <c r="F72" s="14">
        <v>0.33333333333333331</v>
      </c>
      <c r="G72" s="28">
        <v>0.33333333333333331</v>
      </c>
      <c r="H72" s="6"/>
      <c r="I72" s="9">
        <f>SUM(B72:G72)</f>
        <v>7.0999999999999988</v>
      </c>
    </row>
    <row r="73" spans="1:9" s="7" customFormat="1" x14ac:dyDescent="0.3">
      <c r="A73" s="5" t="s">
        <v>63</v>
      </c>
      <c r="B73" s="14">
        <v>6636.8333333333339</v>
      </c>
      <c r="C73" s="14">
        <v>6656.0000000000009</v>
      </c>
      <c r="D73" s="13">
        <v>7315.1</v>
      </c>
      <c r="E73" s="19">
        <v>7433.065833333334</v>
      </c>
      <c r="F73" s="14">
        <v>7191.9333333333343</v>
      </c>
      <c r="G73" s="28">
        <v>8803.5</v>
      </c>
      <c r="H73" s="6"/>
      <c r="I73" s="9">
        <f>SUM(B73:G73)</f>
        <v>44036.432500000003</v>
      </c>
    </row>
    <row r="74" spans="1:9" s="7" customFormat="1" x14ac:dyDescent="0.3">
      <c r="A74" s="5" t="s">
        <v>64</v>
      </c>
      <c r="B74" s="14">
        <v>58.900000000000006</v>
      </c>
      <c r="C74" s="14">
        <v>1162.4333333333334</v>
      </c>
      <c r="D74" s="13">
        <v>45.766666666666666</v>
      </c>
      <c r="E74" s="19">
        <v>46.599999999999994</v>
      </c>
      <c r="F74" s="14">
        <v>5.666666666666667</v>
      </c>
      <c r="G74" s="28">
        <v>59.333333333333336</v>
      </c>
      <c r="H74" s="6"/>
      <c r="I74" s="9">
        <f>SUM(B74:G74)</f>
        <v>1378.7</v>
      </c>
    </row>
    <row r="75" spans="1:9" s="7" customFormat="1" x14ac:dyDescent="0.3">
      <c r="A75" s="5" t="s">
        <v>3</v>
      </c>
      <c r="B75" s="14">
        <v>46757.645691668586</v>
      </c>
      <c r="C75" s="14">
        <v>49576.979025001921</v>
      </c>
      <c r="D75" s="13">
        <v>47721.955534666675</v>
      </c>
      <c r="E75" s="19">
        <v>47977.172404666679</v>
      </c>
      <c r="F75" s="14">
        <v>44690.188868000005</v>
      </c>
      <c r="G75" s="28">
        <v>54017.347314033337</v>
      </c>
      <c r="H75" s="6"/>
      <c r="I75" s="9">
        <f>SUM(B75:G75)</f>
        <v>290741.28883803717</v>
      </c>
    </row>
    <row r="76" spans="1:9" s="11" customFormat="1" x14ac:dyDescent="0.3">
      <c r="A76" s="8" t="s">
        <v>65</v>
      </c>
      <c r="B76" s="13">
        <v>158005.13617486859</v>
      </c>
      <c r="C76" s="13">
        <v>152836.13617486859</v>
      </c>
      <c r="D76" s="13">
        <v>147040.18335133334</v>
      </c>
      <c r="E76" s="18">
        <v>152400.80402800001</v>
      </c>
      <c r="F76" s="13">
        <v>144367.31668466667</v>
      </c>
      <c r="G76" s="27">
        <v>161731.17648736667</v>
      </c>
      <c r="H76" s="10"/>
      <c r="I76" s="9">
        <f>SUM(B76:G76)</f>
        <v>916380.75290110381</v>
      </c>
    </row>
    <row r="77" spans="1:9" s="11" customFormat="1" x14ac:dyDescent="0.3">
      <c r="A77" s="8" t="s">
        <v>66</v>
      </c>
      <c r="B77" s="13">
        <v>53718.647822324645</v>
      </c>
      <c r="C77" s="13">
        <v>-1411.7855110086639</v>
      </c>
      <c r="D77" s="13">
        <v>10678.006388766629</v>
      </c>
      <c r="E77" s="18">
        <v>-4149.7727379000471</v>
      </c>
      <c r="F77" s="13">
        <v>6164.2063887666318</v>
      </c>
      <c r="G77" s="27">
        <v>16909.620759300218</v>
      </c>
      <c r="H77" s="10"/>
      <c r="I77" s="9">
        <f>SUM(B77:G77)</f>
        <v>81908.923110249423</v>
      </c>
    </row>
    <row r="78" spans="1:9" s="7" customFormat="1" x14ac:dyDescent="0.3">
      <c r="A78" s="5" t="s">
        <v>67</v>
      </c>
      <c r="B78" s="14">
        <v>22637.379048477571</v>
      </c>
      <c r="C78" s="14">
        <v>12299.712381810907</v>
      </c>
      <c r="D78" s="13">
        <v>15061.215250250003</v>
      </c>
      <c r="E78" s="19">
        <v>16803.692013583335</v>
      </c>
      <c r="F78" s="14">
        <v>16702.081916916668</v>
      </c>
      <c r="G78" s="28">
        <v>21959.234180958334</v>
      </c>
      <c r="H78" s="6"/>
      <c r="I78" s="9">
        <f>SUM(B78:G78)</f>
        <v>105463.3147919968</v>
      </c>
    </row>
    <row r="79" spans="1:9" s="11" customFormat="1" x14ac:dyDescent="0.3">
      <c r="A79" s="8" t="s">
        <v>68</v>
      </c>
      <c r="B79" s="13">
        <v>31081.302107180447</v>
      </c>
      <c r="C79" s="13">
        <v>-12699.597892819567</v>
      </c>
      <c r="D79" s="13">
        <v>-4393.1755281500482</v>
      </c>
      <c r="E79" s="18">
        <v>-20963.431418150049</v>
      </c>
      <c r="F79" s="13">
        <v>-10547.875528150051</v>
      </c>
      <c r="G79" s="27">
        <v>-5058.8467549914521</v>
      </c>
      <c r="H79" s="10"/>
      <c r="I79" s="9">
        <f>SUM(B79:G79)</f>
        <v>-22581.625015080721</v>
      </c>
    </row>
    <row r="80" spans="1:9" s="7" customFormat="1" x14ac:dyDescent="0.3">
      <c r="A80" s="2"/>
      <c r="B80" s="15"/>
      <c r="C80" s="15"/>
      <c r="D80" s="29"/>
      <c r="E80" s="15"/>
      <c r="F80" s="15"/>
      <c r="G80" s="15"/>
      <c r="H80" s="16"/>
      <c r="I80" s="16"/>
    </row>
    <row r="81" spans="1:9" s="2" customFormat="1" x14ac:dyDescent="0.3">
      <c r="A81" s="2" t="s">
        <v>74</v>
      </c>
      <c r="B81" s="15">
        <f t="shared" ref="B81:G81" si="0">+B28+B62</f>
        <v>289015.18883719324</v>
      </c>
      <c r="C81" s="15">
        <f t="shared" si="0"/>
        <v>282954.18883719324</v>
      </c>
      <c r="D81" s="15">
        <f t="shared" si="0"/>
        <v>317000.44320009998</v>
      </c>
      <c r="E81" s="15">
        <f t="shared" si="0"/>
        <v>302500.36275343329</v>
      </c>
      <c r="F81" s="15">
        <f t="shared" si="0"/>
        <v>272778.77653343335</v>
      </c>
      <c r="G81" s="15">
        <f t="shared" si="0"/>
        <v>275905.76530000026</v>
      </c>
      <c r="H81" s="15"/>
      <c r="I81" s="15">
        <f>+I28+I62</f>
        <v>1740154.7254613535</v>
      </c>
    </row>
    <row r="82" spans="1:9" s="2" customFormat="1" x14ac:dyDescent="0.3">
      <c r="B82" s="15"/>
      <c r="C82" s="15"/>
      <c r="D82" s="15"/>
      <c r="E82" s="15"/>
      <c r="F82" s="15"/>
      <c r="G82" s="15"/>
      <c r="H82" s="15"/>
      <c r="I82" s="15"/>
    </row>
    <row r="83" spans="1:9" s="2" customFormat="1" x14ac:dyDescent="0.3">
      <c r="B83" s="15"/>
      <c r="C83" s="15"/>
      <c r="D83" s="15"/>
      <c r="E83" s="15"/>
      <c r="F83" s="15"/>
      <c r="G83" s="15"/>
      <c r="H83" s="15"/>
      <c r="I83" s="15"/>
    </row>
    <row r="84" spans="1:9" s="2" customFormat="1" x14ac:dyDescent="0.3">
      <c r="B84" s="15"/>
      <c r="C84" s="15"/>
      <c r="D84" s="15"/>
      <c r="E84" s="15"/>
      <c r="F84" s="15"/>
      <c r="G84" s="17"/>
      <c r="H84" s="15"/>
      <c r="I84" s="17"/>
    </row>
    <row r="85" spans="1:9" s="2" customFormat="1" x14ac:dyDescent="0.3">
      <c r="B85" s="17"/>
      <c r="C85" s="15"/>
      <c r="D85" s="15"/>
      <c r="E85" s="15"/>
      <c r="F85" s="15"/>
      <c r="G85" s="15"/>
      <c r="H85" s="15"/>
      <c r="I85" s="15"/>
    </row>
    <row r="86" spans="1:9" s="2" customFormat="1" x14ac:dyDescent="0.3">
      <c r="B86" s="15"/>
      <c r="C86" s="15"/>
      <c r="D86" s="15"/>
      <c r="E86" s="15"/>
      <c r="F86" s="15"/>
      <c r="G86" s="15"/>
      <c r="H86" s="15"/>
      <c r="I86" s="15"/>
    </row>
    <row r="87" spans="1:9" s="2" customFormat="1" x14ac:dyDescent="0.3"/>
    <row r="88" spans="1:9" s="2" customFormat="1" x14ac:dyDescent="0.3"/>
    <row r="89" spans="1:9" s="2" customFormat="1" x14ac:dyDescent="0.3"/>
    <row r="90" spans="1:9" s="2" customFormat="1" x14ac:dyDescent="0.3"/>
    <row r="91" spans="1:9" s="2" customFormat="1" x14ac:dyDescent="0.3"/>
    <row r="92" spans="1:9" s="2" customFormat="1" x14ac:dyDescent="0.3"/>
    <row r="93" spans="1:9" s="2" customFormat="1" x14ac:dyDescent="0.3"/>
    <row r="94" spans="1:9" s="2" customFormat="1" x14ac:dyDescent="0.3"/>
    <row r="95" spans="1:9" s="2" customFormat="1" x14ac:dyDescent="0.3"/>
    <row r="96" spans="1:9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  <row r="9999" s="2" customFormat="1" x14ac:dyDescent="0.3"/>
    <row r="10000" s="2" customFormat="1" x14ac:dyDescent="0.3"/>
    <row r="10001" s="2" customFormat="1" x14ac:dyDescent="0.3"/>
    <row r="10002" s="2" customFormat="1" x14ac:dyDescent="0.3"/>
    <row r="10003" s="2" customFormat="1" x14ac:dyDescent="0.3"/>
  </sheetData>
  <mergeCells count="9">
    <mergeCell ref="B1:G1"/>
    <mergeCell ref="B4:B5"/>
    <mergeCell ref="C4:C5"/>
    <mergeCell ref="D4:D5"/>
    <mergeCell ref="E4:E5"/>
    <mergeCell ref="F4:F5"/>
    <mergeCell ref="G4:G5"/>
    <mergeCell ref="H1:I1"/>
    <mergeCell ref="I4:I5"/>
  </mergeCells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2020-12-06T20:43:50Z</dcterms:modified>
</cp:coreProperties>
</file>