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2\NBFIs Web Submission December 2022\"/>
    </mc:Choice>
  </mc:AlternateContent>
  <xr:revisionPtr revIDLastSave="0" documentId="13_ncr:1_{E876A6CE-F612-442B-8D8F-EB1BAB85BE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" sheetId="2" r:id="rId1"/>
  </sheets>
  <definedNames>
    <definedName name="_xlnm.Print_Area" localSheetId="0">B!$A$1:$O$81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1" i="2" l="1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K81" i="2"/>
  <c r="L81" i="2"/>
  <c r="M81" i="2"/>
  <c r="J81" i="2"/>
  <c r="I81" i="2"/>
  <c r="H81" i="2"/>
  <c r="E81" i="2"/>
  <c r="F81" i="2"/>
  <c r="G81" i="2"/>
  <c r="D81" i="2" l="1"/>
  <c r="C81" i="2"/>
  <c r="B81" i="2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<sst xmlns="http://schemas.openxmlformats.org/spreadsheetml/2006/main" count="78" uniqueCount="76">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</sst>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0.0%"/>
    <numFmt numFmtId="167" formatCode="_-* #,##0_-;\-* #,##0_-;_-* &quot;-&quot;??_-;_-@_-"/>
    <numFmt numFmtId="168" formatCode="[$-409]mmm\-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6" fontId="1" fillId="0" borderId="0" xfId="1" applyNumberFormat="1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9" fontId="2" fillId="0" borderId="0" xfId="1" applyFont="1" applyBorder="1" applyAlignment="1">
      <alignment wrapText="1"/>
    </xf>
    <xf numFmtId="0" fontId="2" fillId="2" borderId="4" xfId="0" quotePrefix="1" applyFont="1" applyFill="1" applyBorder="1" applyAlignment="1">
      <alignment horizontal="center" vertical="center" wrapText="1"/>
    </xf>
    <xf numFmtId="38" fontId="2" fillId="0" borderId="1" xfId="2" applyNumberFormat="1" applyFont="1" applyBorder="1" applyAlignment="1">
      <alignment horizontal="right" wrapText="1"/>
    </xf>
    <xf numFmtId="167" fontId="2" fillId="0" borderId="1" xfId="2" applyNumberFormat="1" applyFont="1" applyBorder="1" applyAlignment="1">
      <alignment horizontal="right" vertical="center" wrapText="1"/>
    </xf>
    <xf numFmtId="38" fontId="1" fillId="0" borderId="1" xfId="2" applyNumberFormat="1" applyFont="1" applyBorder="1" applyAlignment="1">
      <alignment horizontal="right" wrapText="1"/>
    </xf>
    <xf numFmtId="167" fontId="1" fillId="0" borderId="1" xfId="2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38" fontId="2" fillId="0" borderId="1" xfId="2" applyNumberFormat="1" applyFont="1" applyFill="1" applyBorder="1" applyAlignment="1">
      <alignment horizontal="right" wrapText="1"/>
    </xf>
    <xf numFmtId="168" fontId="1" fillId="0" borderId="0" xfId="0" applyNumberFormat="1" applyFont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03"/>
  <sheetViews>
    <sheetView tabSelected="1" view="pageBreakPreview" zoomScaleNormal="100" zoomScaleSheetLayoutView="100" workbookViewId="0">
      <pane xSplit="1" ySplit="5" topLeftCell="B6" activePane="bottomRight" state="frozen"/>
      <selection activeCell="F13" sqref="F13"/>
      <selection pane="topRight" activeCell="F13" sqref="F13"/>
      <selection pane="bottomLeft" activeCell="F13" sqref="F13"/>
      <selection pane="bottomRight" activeCell="D12" sqref="D12"/>
    </sheetView>
  </sheetViews>
  <sheetFormatPr defaultColWidth="9.109375" defaultRowHeight="15.6" x14ac:dyDescent="0.3"/>
  <cols>
    <col min="1" max="1" width="50.6640625" style="11" customWidth="1"/>
    <col min="2" max="2" width="12.5546875" style="11" customWidth="1"/>
    <col min="3" max="3" width="12.33203125" style="11" customWidth="1"/>
    <col min="4" max="13" width="12.44140625" style="11" customWidth="1"/>
    <col min="14" max="14" width="3.33203125" style="11" customWidth="1"/>
    <col min="15" max="15" width="14.44140625" style="11" customWidth="1"/>
    <col min="16" max="16384" width="9.109375" style="11"/>
  </cols>
  <sheetData>
    <row r="1" spans="1:15" s="1" customFormat="1" ht="15.75" customHeight="1" x14ac:dyDescent="0.3">
      <c r="A1" s="37" t="s">
        <v>75</v>
      </c>
      <c r="B1" s="37"/>
      <c r="C1" s="37"/>
      <c r="D1" s="38"/>
      <c r="E1" s="21"/>
      <c r="F1" s="21"/>
      <c r="G1" s="21"/>
      <c r="H1" s="21"/>
      <c r="I1" s="21"/>
      <c r="J1" s="21"/>
      <c r="K1" s="21"/>
      <c r="L1" s="21"/>
      <c r="M1" s="21"/>
      <c r="N1" s="33"/>
      <c r="O1" s="34"/>
    </row>
    <row r="2" spans="1:15" s="2" customFormat="1" x14ac:dyDescent="0.3"/>
    <row r="3" spans="1:15" s="2" customForma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5" s="3" customFormat="1" ht="15.75" customHeight="1" x14ac:dyDescent="0.3">
      <c r="A4" s="2"/>
      <c r="B4" s="31">
        <v>44592</v>
      </c>
      <c r="C4" s="31">
        <v>44620</v>
      </c>
      <c r="D4" s="31">
        <v>44651</v>
      </c>
      <c r="E4" s="31">
        <v>44681</v>
      </c>
      <c r="F4" s="31">
        <v>44712</v>
      </c>
      <c r="G4" s="31">
        <v>44742</v>
      </c>
      <c r="H4" s="31">
        <v>44773</v>
      </c>
      <c r="I4" s="31">
        <v>44804</v>
      </c>
      <c r="J4" s="31">
        <v>44834</v>
      </c>
      <c r="K4" s="31">
        <v>44865</v>
      </c>
      <c r="L4" s="31">
        <v>44895</v>
      </c>
      <c r="M4" s="31">
        <v>44926</v>
      </c>
      <c r="N4" s="17"/>
      <c r="O4" s="35" t="s">
        <v>1</v>
      </c>
    </row>
    <row r="5" spans="1:15" s="3" customFormat="1" x14ac:dyDescent="0.3">
      <c r="A5" s="29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9"/>
      <c r="O5" s="36"/>
    </row>
    <row r="6" spans="1:15" s="10" customFormat="1" ht="31.2" x14ac:dyDescent="0.3">
      <c r="A6" s="30" t="s">
        <v>5</v>
      </c>
      <c r="B6" s="12">
        <v>280078.67030091275</v>
      </c>
      <c r="C6" s="12">
        <v>290535.56711335096</v>
      </c>
      <c r="D6" s="12">
        <v>288522.68333876989</v>
      </c>
      <c r="E6" s="12">
        <v>288522.68333876989</v>
      </c>
      <c r="F6" s="12">
        <v>297283.44222119608</v>
      </c>
      <c r="G6" s="12">
        <v>351070.1069864686</v>
      </c>
      <c r="H6" s="22">
        <v>343414.78211313527</v>
      </c>
      <c r="I6" s="23">
        <v>355916.50716219429</v>
      </c>
      <c r="J6" s="8">
        <v>380844</v>
      </c>
      <c r="K6" s="8">
        <v>378668.39046982519</v>
      </c>
      <c r="L6" s="8">
        <v>397688.66110686719</v>
      </c>
      <c r="M6" s="8">
        <v>400075.32948517805</v>
      </c>
      <c r="N6" s="18"/>
      <c r="O6" s="8">
        <f>SUM(B6:M6)</f>
        <v>4052620.8236366683</v>
      </c>
    </row>
    <row r="7" spans="1:15" s="6" customFormat="1" x14ac:dyDescent="0.3">
      <c r="A7" s="4" t="s">
        <v>6</v>
      </c>
      <c r="B7" s="13">
        <v>242908.80237424606</v>
      </c>
      <c r="C7" s="13">
        <v>270202.04684668436</v>
      </c>
      <c r="D7" s="13">
        <v>268447.28957876988</v>
      </c>
      <c r="E7" s="13">
        <v>268447.28957876988</v>
      </c>
      <c r="F7" s="13">
        <v>276214.3932011961</v>
      </c>
      <c r="G7" s="13">
        <v>303989.7615464686</v>
      </c>
      <c r="H7" s="24">
        <v>307070.91158980195</v>
      </c>
      <c r="I7" s="25">
        <v>315943.71701219433</v>
      </c>
      <c r="J7" s="26">
        <v>331505</v>
      </c>
      <c r="K7" s="26">
        <v>338143.88772649184</v>
      </c>
      <c r="L7" s="26">
        <v>337791.54237686715</v>
      </c>
      <c r="M7" s="26">
        <v>365793.75534988561</v>
      </c>
      <c r="N7" s="5"/>
      <c r="O7" s="8">
        <f t="shared" ref="O7:O70" si="0">SUM(B7:M7)</f>
        <v>3626458.3971813759</v>
      </c>
    </row>
    <row r="8" spans="1:15" s="6" customFormat="1" x14ac:dyDescent="0.3">
      <c r="A8" s="4" t="s">
        <v>7</v>
      </c>
      <c r="B8" s="13">
        <v>20444.602316666664</v>
      </c>
      <c r="C8" s="13">
        <v>38546.197656666664</v>
      </c>
      <c r="D8" s="13">
        <v>38284.320100000004</v>
      </c>
      <c r="E8" s="13">
        <v>38284.320100000004</v>
      </c>
      <c r="F8" s="13">
        <v>39284.137940000001</v>
      </c>
      <c r="G8" s="13">
        <v>25039.503639999999</v>
      </c>
      <c r="H8" s="24">
        <v>23607.326023333335</v>
      </c>
      <c r="I8" s="25">
        <v>24853.320830000001</v>
      </c>
      <c r="J8" s="26">
        <v>26016</v>
      </c>
      <c r="K8" s="26">
        <v>26381.504566666667</v>
      </c>
      <c r="L8" s="26">
        <v>26778.394603333334</v>
      </c>
      <c r="M8" s="26">
        <v>23015.939115333334</v>
      </c>
      <c r="N8" s="5"/>
      <c r="O8" s="8">
        <f t="shared" si="0"/>
        <v>350535.56689199997</v>
      </c>
    </row>
    <row r="9" spans="1:15" s="6" customFormat="1" x14ac:dyDescent="0.3">
      <c r="A9" s="4" t="s">
        <v>8</v>
      </c>
      <c r="B9" s="13">
        <v>12201.654800000002</v>
      </c>
      <c r="C9" s="13">
        <v>3578.1301533333335</v>
      </c>
      <c r="D9" s="13">
        <v>3579.8774933333334</v>
      </c>
      <c r="E9" s="13">
        <v>3579.8774933333334</v>
      </c>
      <c r="F9" s="13">
        <v>3578.0992533333329</v>
      </c>
      <c r="G9" s="13">
        <v>12397.839100000001</v>
      </c>
      <c r="H9" s="24">
        <v>12397.683510000001</v>
      </c>
      <c r="I9" s="25">
        <v>12382.1</v>
      </c>
      <c r="J9" s="26">
        <v>17817</v>
      </c>
      <c r="K9" s="26">
        <v>13825.54255</v>
      </c>
      <c r="L9" s="26">
        <v>13702.082550000001</v>
      </c>
      <c r="M9" s="26">
        <v>13968.161826625839</v>
      </c>
      <c r="N9" s="5"/>
      <c r="O9" s="8">
        <f t="shared" si="0"/>
        <v>123008.04872995918</v>
      </c>
    </row>
    <row r="10" spans="1:15" s="6" customFormat="1" x14ac:dyDescent="0.3">
      <c r="A10" s="4" t="s">
        <v>9</v>
      </c>
      <c r="B10" s="13">
        <v>1180.9872399999999</v>
      </c>
      <c r="C10" s="13">
        <v>0</v>
      </c>
      <c r="D10" s="13">
        <v>0</v>
      </c>
      <c r="E10" s="13">
        <v>0</v>
      </c>
      <c r="F10" s="13">
        <v>65.625579999999999</v>
      </c>
      <c r="G10" s="13">
        <v>9363.8027000000002</v>
      </c>
      <c r="H10" s="24">
        <v>59.660989999999998</v>
      </c>
      <c r="I10" s="25">
        <v>1223.2056500000001</v>
      </c>
      <c r="J10" s="26">
        <v>4539</v>
      </c>
      <c r="K10" s="26">
        <v>0</v>
      </c>
      <c r="L10" s="26">
        <v>18973.155350000001</v>
      </c>
      <c r="M10" s="26">
        <v>0</v>
      </c>
      <c r="N10" s="5"/>
      <c r="O10" s="8">
        <f t="shared" si="0"/>
        <v>35405.437510000003</v>
      </c>
    </row>
    <row r="11" spans="1:15" s="6" customFormat="1" x14ac:dyDescent="0.3">
      <c r="A11" s="4" t="s">
        <v>10</v>
      </c>
      <c r="B11" s="13">
        <v>37.620019999999997</v>
      </c>
      <c r="C11" s="13">
        <v>0</v>
      </c>
      <c r="D11" s="13">
        <v>0</v>
      </c>
      <c r="E11" s="13">
        <v>0</v>
      </c>
      <c r="F11" s="13">
        <v>0</v>
      </c>
      <c r="G11" s="13">
        <v>279.2</v>
      </c>
      <c r="H11" s="24">
        <v>279.2</v>
      </c>
      <c r="I11" s="25">
        <v>1514.1636700000001</v>
      </c>
      <c r="J11" s="26">
        <v>0</v>
      </c>
      <c r="K11" s="26">
        <v>52.29</v>
      </c>
      <c r="L11" s="26">
        <v>123.9606</v>
      </c>
      <c r="M11" s="26">
        <v>66.260959999999997</v>
      </c>
      <c r="N11" s="5"/>
      <c r="O11" s="8">
        <f t="shared" si="0"/>
        <v>2352.6952499999998</v>
      </c>
    </row>
    <row r="12" spans="1:15" s="6" customFormat="1" x14ac:dyDescent="0.3">
      <c r="A12" s="4" t="s">
        <v>11</v>
      </c>
      <c r="B12" s="13">
        <v>631.7799</v>
      </c>
      <c r="C12" s="13">
        <v>68.006209999999996</v>
      </c>
      <c r="D12" s="13">
        <v>70.009919999999994</v>
      </c>
      <c r="E12" s="13">
        <v>70.009919999999994</v>
      </c>
      <c r="F12" s="13">
        <v>0</v>
      </c>
      <c r="G12" s="13">
        <v>0</v>
      </c>
      <c r="H12" s="24">
        <v>0</v>
      </c>
      <c r="I12" s="25">
        <v>0</v>
      </c>
      <c r="J12" s="26">
        <v>702</v>
      </c>
      <c r="K12" s="26">
        <v>0.08</v>
      </c>
      <c r="L12" s="26">
        <v>0</v>
      </c>
      <c r="M12" s="26">
        <v>0.4</v>
      </c>
      <c r="N12" s="5"/>
      <c r="O12" s="8">
        <f t="shared" si="0"/>
        <v>1542.28595</v>
      </c>
    </row>
    <row r="13" spans="1:15" s="6" customFormat="1" x14ac:dyDescent="0.3">
      <c r="A13" s="4" t="s">
        <v>12</v>
      </c>
      <c r="B13" s="13">
        <v>443.28944333333334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24">
        <v>0</v>
      </c>
      <c r="I13" s="25">
        <v>0</v>
      </c>
      <c r="J13" s="26">
        <v>265</v>
      </c>
      <c r="K13" s="26">
        <v>265.08562666666666</v>
      </c>
      <c r="L13" s="26">
        <v>319.12562666666668</v>
      </c>
      <c r="M13" s="26">
        <v>304.79432666666668</v>
      </c>
      <c r="N13" s="5"/>
      <c r="O13" s="8">
        <f t="shared" si="0"/>
        <v>1597.2950233333333</v>
      </c>
    </row>
    <row r="14" spans="1:15" s="10" customFormat="1" x14ac:dyDescent="0.3">
      <c r="A14" s="7" t="s">
        <v>13</v>
      </c>
      <c r="B14" s="12">
        <v>4372.2982633333331</v>
      </c>
      <c r="C14" s="12">
        <v>3075.5629166666668</v>
      </c>
      <c r="D14" s="12">
        <v>4311.0158266666667</v>
      </c>
      <c r="E14" s="12">
        <v>4311.0158266666667</v>
      </c>
      <c r="F14" s="12">
        <v>4114.9667064840187</v>
      </c>
      <c r="G14" s="12">
        <v>3440.3971408675798</v>
      </c>
      <c r="H14" s="22">
        <v>2477.7170542009135</v>
      </c>
      <c r="I14" s="23">
        <v>4029.5708477168955</v>
      </c>
      <c r="J14" s="8">
        <v>3102</v>
      </c>
      <c r="K14" s="8">
        <v>2940.0602429629644</v>
      </c>
      <c r="L14" s="8">
        <v>2855.2360855657016</v>
      </c>
      <c r="M14" s="8">
        <v>2957.8749254794534</v>
      </c>
      <c r="N14" s="9"/>
      <c r="O14" s="8">
        <f t="shared" si="0"/>
        <v>41987.715836610856</v>
      </c>
    </row>
    <row r="15" spans="1:15" s="6" customFormat="1" x14ac:dyDescent="0.3">
      <c r="A15" s="4" t="s">
        <v>14</v>
      </c>
      <c r="B15" s="13">
        <v>4299.6573933333329</v>
      </c>
      <c r="C15" s="13">
        <v>2993.7625066666669</v>
      </c>
      <c r="D15" s="13">
        <v>4236.3962666666666</v>
      </c>
      <c r="E15" s="13">
        <v>4236.3962666666666</v>
      </c>
      <c r="F15" s="13">
        <v>4077.4794764840185</v>
      </c>
      <c r="G15" s="13">
        <v>3361.1305408675798</v>
      </c>
      <c r="H15" s="24">
        <v>2358.8692542009135</v>
      </c>
      <c r="I15" s="25">
        <v>3873.1893777168953</v>
      </c>
      <c r="J15" s="26">
        <v>3063</v>
      </c>
      <c r="K15" s="26">
        <v>2898.2797329629643</v>
      </c>
      <c r="L15" s="26">
        <v>2812.5245855657013</v>
      </c>
      <c r="M15" s="26">
        <v>2915.1324254794536</v>
      </c>
      <c r="N15" s="5"/>
      <c r="O15" s="8">
        <f t="shared" si="0"/>
        <v>41125.817826610852</v>
      </c>
    </row>
    <row r="16" spans="1:15" s="6" customFormat="1" x14ac:dyDescent="0.3">
      <c r="A16" s="4" t="s">
        <v>15</v>
      </c>
      <c r="B16" s="13">
        <v>72.640870000000007</v>
      </c>
      <c r="C16" s="13">
        <v>81.800409999999999</v>
      </c>
      <c r="D16" s="13">
        <v>74.619560000000007</v>
      </c>
      <c r="E16" s="13">
        <v>74.619560000000007</v>
      </c>
      <c r="F16" s="13">
        <v>37.487229999999997</v>
      </c>
      <c r="G16" s="13">
        <v>79.266599999999997</v>
      </c>
      <c r="H16" s="24">
        <v>118.84780000000001</v>
      </c>
      <c r="I16" s="25">
        <v>156.38147000000001</v>
      </c>
      <c r="J16" s="26">
        <v>39</v>
      </c>
      <c r="K16" s="26">
        <v>41.78051</v>
      </c>
      <c r="L16" s="26">
        <v>42.711500000000001</v>
      </c>
      <c r="M16" s="26">
        <v>49.7425</v>
      </c>
      <c r="N16" s="5"/>
      <c r="O16" s="8">
        <f t="shared" si="0"/>
        <v>868.89801000000011</v>
      </c>
    </row>
    <row r="17" spans="1:15" s="10" customFormat="1" x14ac:dyDescent="0.3">
      <c r="A17" s="7" t="s">
        <v>16</v>
      </c>
      <c r="B17" s="12">
        <v>28782.6427</v>
      </c>
      <c r="C17" s="12">
        <v>30552.567896666667</v>
      </c>
      <c r="D17" s="12">
        <v>30368.676686666666</v>
      </c>
      <c r="E17" s="12">
        <v>30368.676686666666</v>
      </c>
      <c r="F17" s="12">
        <v>30801.95925</v>
      </c>
      <c r="G17" s="12">
        <v>32552.855373333332</v>
      </c>
      <c r="H17" s="22">
        <v>30625.313116666668</v>
      </c>
      <c r="I17" s="23">
        <v>30125.409036382782</v>
      </c>
      <c r="J17" s="8">
        <v>28143</v>
      </c>
      <c r="K17" s="8">
        <v>28847.668909716122</v>
      </c>
      <c r="L17" s="8">
        <v>27972.476080000004</v>
      </c>
      <c r="M17" s="8">
        <v>26839.090733863533</v>
      </c>
      <c r="N17" s="9"/>
      <c r="O17" s="8">
        <f t="shared" si="0"/>
        <v>355980.33646996244</v>
      </c>
    </row>
    <row r="18" spans="1:15" s="6" customFormat="1" x14ac:dyDescent="0.3">
      <c r="A18" s="4" t="s">
        <v>17</v>
      </c>
      <c r="B18" s="13">
        <v>24340.556966666667</v>
      </c>
      <c r="C18" s="13">
        <v>18687.313416666664</v>
      </c>
      <c r="D18" s="13">
        <v>16184.374386666666</v>
      </c>
      <c r="E18" s="13">
        <v>16184.374386666666</v>
      </c>
      <c r="F18" s="13">
        <v>26452.876873333335</v>
      </c>
      <c r="G18" s="13">
        <v>19835.166503333334</v>
      </c>
      <c r="H18" s="24">
        <v>17745.151213333334</v>
      </c>
      <c r="I18" s="25">
        <v>13296.851959716118</v>
      </c>
      <c r="J18" s="26">
        <v>12206</v>
      </c>
      <c r="K18" s="26">
        <v>11099.518716382783</v>
      </c>
      <c r="L18" s="26">
        <v>10595.081356666666</v>
      </c>
      <c r="M18" s="26">
        <v>8519.9397363003627</v>
      </c>
      <c r="N18" s="5"/>
      <c r="O18" s="8">
        <f t="shared" si="0"/>
        <v>195147.20551573258</v>
      </c>
    </row>
    <row r="19" spans="1:15" s="6" customFormat="1" x14ac:dyDescent="0.3">
      <c r="A19" s="4" t="s">
        <v>18</v>
      </c>
      <c r="B19" s="13">
        <v>3671.3096099999998</v>
      </c>
      <c r="C19" s="13">
        <v>10661.132446666667</v>
      </c>
      <c r="D19" s="13">
        <v>10094.466146666666</v>
      </c>
      <c r="E19" s="13">
        <v>10094.466146666666</v>
      </c>
      <c r="F19" s="13">
        <v>2976.0258933333334</v>
      </c>
      <c r="G19" s="13">
        <v>10805.53318</v>
      </c>
      <c r="H19" s="24">
        <v>12328.896513333333</v>
      </c>
      <c r="I19" s="25">
        <v>13745.614076666667</v>
      </c>
      <c r="J19" s="26">
        <v>13649</v>
      </c>
      <c r="K19" s="26">
        <v>14942.05386</v>
      </c>
      <c r="L19" s="26">
        <v>12302.29839</v>
      </c>
      <c r="M19" s="26">
        <v>12582.463997563167</v>
      </c>
      <c r="N19" s="5"/>
      <c r="O19" s="8">
        <f t="shared" si="0"/>
        <v>127853.2602608965</v>
      </c>
    </row>
    <row r="20" spans="1:15" s="6" customFormat="1" x14ac:dyDescent="0.3">
      <c r="A20" s="4" t="s">
        <v>19</v>
      </c>
      <c r="B20" s="13">
        <v>1404.7233833333332</v>
      </c>
      <c r="C20" s="13">
        <v>1262.2197000000001</v>
      </c>
      <c r="D20" s="13">
        <v>4146.9338200000002</v>
      </c>
      <c r="E20" s="13">
        <v>4146.9338200000002</v>
      </c>
      <c r="F20" s="13">
        <v>1417.1541500000001</v>
      </c>
      <c r="G20" s="13">
        <v>1871.15569</v>
      </c>
      <c r="H20" s="24">
        <v>513.26539000000002</v>
      </c>
      <c r="I20" s="25">
        <v>3047.9430000000002</v>
      </c>
      <c r="J20" s="26">
        <v>2264</v>
      </c>
      <c r="K20" s="26">
        <v>2770.0963333333334</v>
      </c>
      <c r="L20" s="26">
        <v>5035.096333333333</v>
      </c>
      <c r="M20" s="26">
        <v>5743.6869999999999</v>
      </c>
      <c r="N20" s="5"/>
      <c r="O20" s="8">
        <f t="shared" si="0"/>
        <v>33623.208619999998</v>
      </c>
    </row>
    <row r="21" spans="1:15" s="6" customFormat="1" x14ac:dyDescent="0.3">
      <c r="A21" s="4" t="s">
        <v>20</v>
      </c>
      <c r="B21" s="13">
        <v>55</v>
      </c>
      <c r="C21" s="13">
        <v>144.09766666666667</v>
      </c>
      <c r="D21" s="13">
        <v>145.09766666666667</v>
      </c>
      <c r="E21" s="13">
        <v>145.09766666666667</v>
      </c>
      <c r="F21" s="13">
        <v>158.09766666666667</v>
      </c>
      <c r="G21" s="13">
        <v>41</v>
      </c>
      <c r="H21" s="24">
        <v>38</v>
      </c>
      <c r="I21" s="25">
        <v>35</v>
      </c>
      <c r="J21" s="26">
        <v>24</v>
      </c>
      <c r="K21" s="26">
        <v>36</v>
      </c>
      <c r="L21" s="26">
        <v>40</v>
      </c>
      <c r="M21" s="26">
        <v>0</v>
      </c>
      <c r="N21" s="5"/>
      <c r="O21" s="8">
        <f t="shared" si="0"/>
        <v>861.39066666666668</v>
      </c>
    </row>
    <row r="22" spans="1:15" s="6" customFormat="1" x14ac:dyDescent="0.3">
      <c r="A22" s="4" t="s">
        <v>21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24">
        <v>0</v>
      </c>
      <c r="I22" s="25">
        <v>0</v>
      </c>
      <c r="J22" s="26">
        <v>0</v>
      </c>
      <c r="K22" s="26">
        <v>0</v>
      </c>
      <c r="L22" s="26">
        <v>0</v>
      </c>
      <c r="M22" s="26">
        <v>0</v>
      </c>
      <c r="N22" s="5"/>
      <c r="O22" s="8">
        <f t="shared" si="0"/>
        <v>0</v>
      </c>
    </row>
    <row r="23" spans="1:15" s="6" customFormat="1" x14ac:dyDescent="0.3">
      <c r="A23" s="4" t="s">
        <v>70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24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5"/>
      <c r="O23" s="8">
        <f t="shared" si="0"/>
        <v>0</v>
      </c>
    </row>
    <row r="24" spans="1:15" s="6" customFormat="1" x14ac:dyDescent="0.3">
      <c r="A24" s="4" t="s">
        <v>71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24">
        <v>0</v>
      </c>
      <c r="I24" s="25">
        <v>0</v>
      </c>
      <c r="J24" s="26">
        <v>0</v>
      </c>
      <c r="K24" s="26">
        <v>0</v>
      </c>
      <c r="L24" s="26">
        <v>0</v>
      </c>
      <c r="M24" s="26">
        <v>0</v>
      </c>
      <c r="N24" s="5"/>
      <c r="O24" s="8">
        <f t="shared" si="0"/>
        <v>0</v>
      </c>
    </row>
    <row r="25" spans="1:15" s="6" customFormat="1" x14ac:dyDescent="0.3">
      <c r="A25" s="4" t="s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24">
        <v>0</v>
      </c>
      <c r="I25" s="25">
        <v>0</v>
      </c>
      <c r="J25" s="26">
        <v>0</v>
      </c>
      <c r="K25" s="26">
        <v>0</v>
      </c>
      <c r="L25" s="26">
        <v>0</v>
      </c>
      <c r="M25" s="26">
        <v>9</v>
      </c>
      <c r="N25" s="5"/>
      <c r="O25" s="8">
        <f t="shared" si="0"/>
        <v>9</v>
      </c>
    </row>
    <row r="26" spans="1:15" s="6" customFormat="1" x14ac:dyDescent="0.3">
      <c r="A26" s="4" t="s">
        <v>69</v>
      </c>
      <c r="B26" s="13">
        <v>0</v>
      </c>
      <c r="C26" s="13">
        <v>0</v>
      </c>
      <c r="D26" s="13">
        <v>297.99106333333333</v>
      </c>
      <c r="E26" s="13">
        <v>297.99106333333333</v>
      </c>
      <c r="F26" s="13">
        <v>0</v>
      </c>
      <c r="G26" s="13">
        <v>0</v>
      </c>
      <c r="H26" s="24">
        <v>0</v>
      </c>
      <c r="I26" s="25">
        <v>0</v>
      </c>
      <c r="J26" s="26">
        <v>0</v>
      </c>
      <c r="K26" s="26">
        <v>0</v>
      </c>
      <c r="L26" s="26">
        <v>0</v>
      </c>
      <c r="M26" s="26">
        <v>0</v>
      </c>
      <c r="N26" s="5"/>
      <c r="O26" s="8">
        <f t="shared" si="0"/>
        <v>595.98212666666666</v>
      </c>
    </row>
    <row r="27" spans="1:15" s="6" customFormat="1" x14ac:dyDescent="0.3">
      <c r="A27" s="4" t="s">
        <v>23</v>
      </c>
      <c r="B27" s="13">
        <v>125638.30902333332</v>
      </c>
      <c r="C27" s="13">
        <v>543.41580333333332</v>
      </c>
      <c r="D27" s="13">
        <v>669.79231000000004</v>
      </c>
      <c r="E27" s="13">
        <v>669.79231000000004</v>
      </c>
      <c r="F27" s="13">
        <v>597.22028</v>
      </c>
      <c r="G27" s="13">
        <v>546.24193666666679</v>
      </c>
      <c r="H27" s="24">
        <v>539.51425333333327</v>
      </c>
      <c r="I27" s="25">
        <v>888.01998333333336</v>
      </c>
      <c r="J27" s="26">
        <v>726</v>
      </c>
      <c r="K27" s="26">
        <v>711.00386666666668</v>
      </c>
      <c r="L27" s="26">
        <v>915.01743333334139</v>
      </c>
      <c r="M27" s="26">
        <v>11656.3246641111</v>
      </c>
      <c r="N27" s="5"/>
      <c r="O27" s="8">
        <f t="shared" si="0"/>
        <v>144100.6518641111</v>
      </c>
    </row>
    <row r="28" spans="1:15" s="10" customFormat="1" x14ac:dyDescent="0.3">
      <c r="A28" s="7" t="s">
        <v>24</v>
      </c>
      <c r="B28" s="12">
        <v>439216.39103091275</v>
      </c>
      <c r="C28" s="12">
        <v>324711.98904001765</v>
      </c>
      <c r="D28" s="12">
        <v>324175.03453543654</v>
      </c>
      <c r="E28" s="12">
        <v>324175.03453543654</v>
      </c>
      <c r="F28" s="12">
        <v>332802.46376768011</v>
      </c>
      <c r="G28" s="12">
        <v>387609.60143733624</v>
      </c>
      <c r="H28" s="22">
        <v>377057.22653733619</v>
      </c>
      <c r="I28" s="23">
        <v>390959.60702962743</v>
      </c>
      <c r="J28" s="8">
        <v>412815</v>
      </c>
      <c r="K28" s="8">
        <v>411167.12348917098</v>
      </c>
      <c r="L28" s="8">
        <v>429431.2907057663</v>
      </c>
      <c r="M28" s="8">
        <v>433201.51980863209</v>
      </c>
      <c r="N28" s="9"/>
      <c r="O28" s="8">
        <f t="shared" si="0"/>
        <v>4587322.2819173522</v>
      </c>
    </row>
    <row r="29" spans="1:15" s="10" customFormat="1" x14ac:dyDescent="0.3">
      <c r="A29" s="7" t="s">
        <v>25</v>
      </c>
      <c r="B29" s="12">
        <v>36450.676480000002</v>
      </c>
      <c r="C29" s="12">
        <v>50006.756309999997</v>
      </c>
      <c r="D29" s="12">
        <v>49473.268486666675</v>
      </c>
      <c r="E29" s="12">
        <v>49473.268486666675</v>
      </c>
      <c r="F29" s="12">
        <v>48654.962886301371</v>
      </c>
      <c r="G29" s="12">
        <v>36735.132886301362</v>
      </c>
      <c r="H29" s="22">
        <v>38238.431116301363</v>
      </c>
      <c r="I29" s="23">
        <v>38010.659469178077</v>
      </c>
      <c r="J29" s="8">
        <v>38054</v>
      </c>
      <c r="K29" s="8">
        <v>37986.477214904109</v>
      </c>
      <c r="L29" s="8">
        <v>37501.543768739728</v>
      </c>
      <c r="M29" s="8">
        <v>41830.908762307059</v>
      </c>
      <c r="N29" s="9"/>
      <c r="O29" s="8">
        <f t="shared" si="0"/>
        <v>502416.08586736635</v>
      </c>
    </row>
    <row r="30" spans="1:15" s="6" customFormat="1" x14ac:dyDescent="0.3">
      <c r="A30" s="4" t="s">
        <v>26</v>
      </c>
      <c r="B30" s="13">
        <v>1842.6644333333334</v>
      </c>
      <c r="C30" s="13">
        <v>2709.4384100000002</v>
      </c>
      <c r="D30" s="12">
        <v>2521.1599866666666</v>
      </c>
      <c r="E30" s="12">
        <v>2521.1599866666666</v>
      </c>
      <c r="F30" s="12">
        <v>2448.6986966666664</v>
      </c>
      <c r="G30" s="12">
        <v>2231.4707966666665</v>
      </c>
      <c r="H30" s="24">
        <v>2021.7971666666667</v>
      </c>
      <c r="I30" s="25">
        <v>1778.8818966666668</v>
      </c>
      <c r="J30" s="26">
        <v>1824</v>
      </c>
      <c r="K30" s="26">
        <v>1852.1023566666668</v>
      </c>
      <c r="L30" s="26">
        <v>1863.3619833333332</v>
      </c>
      <c r="M30" s="26">
        <v>1956.2646533333332</v>
      </c>
      <c r="N30" s="5"/>
      <c r="O30" s="8">
        <f t="shared" si="0"/>
        <v>25571.000366666663</v>
      </c>
    </row>
    <row r="31" spans="1:15" s="6" customFormat="1" x14ac:dyDescent="0.3">
      <c r="A31" s="4" t="s">
        <v>27</v>
      </c>
      <c r="B31" s="13">
        <v>0</v>
      </c>
      <c r="C31" s="13">
        <v>0</v>
      </c>
      <c r="D31" s="12">
        <v>0</v>
      </c>
      <c r="E31" s="12">
        <v>0</v>
      </c>
      <c r="F31" s="12">
        <v>0</v>
      </c>
      <c r="G31" s="12">
        <v>0</v>
      </c>
      <c r="H31" s="24">
        <v>0</v>
      </c>
      <c r="I31" s="25">
        <v>0</v>
      </c>
      <c r="J31" s="26">
        <v>0</v>
      </c>
      <c r="K31" s="26">
        <v>0</v>
      </c>
      <c r="L31" s="26">
        <v>0</v>
      </c>
      <c r="M31" s="26">
        <v>0</v>
      </c>
      <c r="N31" s="5"/>
      <c r="O31" s="8">
        <f t="shared" si="0"/>
        <v>0</v>
      </c>
    </row>
    <row r="32" spans="1:15" s="6" customFormat="1" x14ac:dyDescent="0.3">
      <c r="A32" s="4" t="s">
        <v>28</v>
      </c>
      <c r="B32" s="13">
        <v>8766.2306766666661</v>
      </c>
      <c r="C32" s="13">
        <v>9023.6587866666669</v>
      </c>
      <c r="D32" s="12">
        <v>8436.1352433333432</v>
      </c>
      <c r="E32" s="12">
        <v>8436.1352433333432</v>
      </c>
      <c r="F32" s="12">
        <v>8963.0740366666651</v>
      </c>
      <c r="G32" s="12">
        <v>8152.4105966666666</v>
      </c>
      <c r="H32" s="24">
        <v>7471.2364633333336</v>
      </c>
      <c r="I32" s="25">
        <v>7822.7629699999998</v>
      </c>
      <c r="J32" s="26">
        <v>7002</v>
      </c>
      <c r="K32" s="26">
        <v>6937.3769833333326</v>
      </c>
      <c r="L32" s="26">
        <v>6839.3288933333333</v>
      </c>
      <c r="M32" s="26">
        <v>10366.508540000001</v>
      </c>
      <c r="N32" s="5"/>
      <c r="O32" s="8">
        <f t="shared" si="0"/>
        <v>98216.858433333357</v>
      </c>
    </row>
    <row r="33" spans="1:15" s="6" customFormat="1" x14ac:dyDescent="0.3">
      <c r="A33" s="4" t="s">
        <v>29</v>
      </c>
      <c r="B33" s="13">
        <v>165.29847999999998</v>
      </c>
      <c r="C33" s="13">
        <v>176.39025333333333</v>
      </c>
      <c r="D33" s="12">
        <v>175.79707999999999</v>
      </c>
      <c r="E33" s="12">
        <v>175.79707999999999</v>
      </c>
      <c r="F33" s="12">
        <v>135.73441333333332</v>
      </c>
      <c r="G33" s="12">
        <v>142.31741</v>
      </c>
      <c r="H33" s="24">
        <v>933.42407666666668</v>
      </c>
      <c r="I33" s="25">
        <v>939.93635666666671</v>
      </c>
      <c r="J33" s="26">
        <v>1196</v>
      </c>
      <c r="K33" s="26">
        <v>1121.3857966666667</v>
      </c>
      <c r="L33" s="26">
        <v>1189.7451700000001</v>
      </c>
      <c r="M33" s="26">
        <v>2250.4690033333331</v>
      </c>
      <c r="N33" s="5"/>
      <c r="O33" s="8">
        <f t="shared" si="0"/>
        <v>8602.2951200000007</v>
      </c>
    </row>
    <row r="34" spans="1:15" s="10" customFormat="1" x14ac:dyDescent="0.3">
      <c r="A34" s="7" t="s">
        <v>30</v>
      </c>
      <c r="B34" s="12">
        <v>25676.482889999999</v>
      </c>
      <c r="C34" s="12">
        <v>27061.889006666668</v>
      </c>
      <c r="D34" s="12">
        <v>27304.799656666666</v>
      </c>
      <c r="E34" s="12">
        <v>27304.799656666666</v>
      </c>
      <c r="F34" s="12">
        <v>26071.979219634704</v>
      </c>
      <c r="G34" s="12">
        <v>26208.837416301365</v>
      </c>
      <c r="H34" s="22">
        <v>27811.973409634702</v>
      </c>
      <c r="I34" s="23">
        <v>27469.078245844743</v>
      </c>
      <c r="J34" s="8">
        <v>28031</v>
      </c>
      <c r="K34" s="8">
        <v>28075.612078237442</v>
      </c>
      <c r="L34" s="8">
        <v>27609.107722073059</v>
      </c>
      <c r="M34" s="8">
        <v>27257.666565640389</v>
      </c>
      <c r="N34" s="9"/>
      <c r="O34" s="8">
        <f t="shared" si="0"/>
        <v>325883.22586736636</v>
      </c>
    </row>
    <row r="35" spans="1:15" s="6" customFormat="1" x14ac:dyDescent="0.3">
      <c r="A35" s="4" t="s">
        <v>31</v>
      </c>
      <c r="B35" s="13">
        <v>7622.6683633333332</v>
      </c>
      <c r="C35" s="13">
        <v>7386.0454033333344</v>
      </c>
      <c r="D35" s="12">
        <v>7396.1471933333332</v>
      </c>
      <c r="E35" s="12">
        <v>7396.1471933333332</v>
      </c>
      <c r="F35" s="12">
        <v>8273.1909229680332</v>
      </c>
      <c r="G35" s="12">
        <v>8736.7317396346934</v>
      </c>
      <c r="H35" s="24">
        <v>9416.048992968028</v>
      </c>
      <c r="I35" s="25">
        <v>10106.212559178068</v>
      </c>
      <c r="J35" s="26">
        <v>10536</v>
      </c>
      <c r="K35" s="26">
        <v>10711.676301570766</v>
      </c>
      <c r="L35" s="26">
        <v>10698.043445406383</v>
      </c>
      <c r="M35" s="26">
        <v>11018.730408973715</v>
      </c>
      <c r="N35" s="5"/>
      <c r="O35" s="8">
        <f t="shared" si="0"/>
        <v>109297.64252403301</v>
      </c>
    </row>
    <row r="36" spans="1:15" s="6" customFormat="1" x14ac:dyDescent="0.3">
      <c r="A36" s="4" t="s">
        <v>32</v>
      </c>
      <c r="B36" s="13">
        <v>2028.8378400000001</v>
      </c>
      <c r="C36" s="13">
        <v>2139.5961133333335</v>
      </c>
      <c r="D36" s="12">
        <v>2272.8484333333336</v>
      </c>
      <c r="E36" s="12">
        <v>2272.8484333333336</v>
      </c>
      <c r="F36" s="12">
        <v>2316.4110000000037</v>
      </c>
      <c r="G36" s="12">
        <v>2140.7318433333412</v>
      </c>
      <c r="H36" s="24">
        <v>2039.8147033333412</v>
      </c>
      <c r="I36" s="25">
        <v>2110.5603533333415</v>
      </c>
      <c r="J36" s="26">
        <v>2234</v>
      </c>
      <c r="K36" s="26">
        <v>2302.0824500000117</v>
      </c>
      <c r="L36" s="26">
        <v>2244.2805300000118</v>
      </c>
      <c r="M36" s="26">
        <v>2253.0789600000121</v>
      </c>
      <c r="N36" s="5"/>
      <c r="O36" s="8">
        <f t="shared" si="0"/>
        <v>26355.090660000064</v>
      </c>
    </row>
    <row r="37" spans="1:15" s="6" customFormat="1" x14ac:dyDescent="0.3">
      <c r="A37" s="4" t="s">
        <v>2</v>
      </c>
      <c r="B37" s="13">
        <v>16024.976686666665</v>
      </c>
      <c r="C37" s="13">
        <v>17536.247490000002</v>
      </c>
      <c r="D37" s="12">
        <v>17635.800696666665</v>
      </c>
      <c r="E37" s="12">
        <v>17635.800696666665</v>
      </c>
      <c r="F37" s="12">
        <v>15482.373963333333</v>
      </c>
      <c r="G37" s="12">
        <v>15331.370500000001</v>
      </c>
      <c r="H37" s="24">
        <v>16356.109713333333</v>
      </c>
      <c r="I37" s="25">
        <v>15252.305333333334</v>
      </c>
      <c r="J37" s="26">
        <v>15261</v>
      </c>
      <c r="K37" s="26">
        <v>15061.853326666667</v>
      </c>
      <c r="L37" s="26">
        <v>14666.783746666666</v>
      </c>
      <c r="M37" s="26">
        <v>13985.857196666666</v>
      </c>
      <c r="N37" s="5"/>
      <c r="O37" s="8">
        <f t="shared" si="0"/>
        <v>190230.47935000001</v>
      </c>
    </row>
    <row r="38" spans="1:15" s="10" customFormat="1" x14ac:dyDescent="0.3">
      <c r="A38" s="7" t="s">
        <v>33</v>
      </c>
      <c r="B38" s="12">
        <v>35889.353975989499</v>
      </c>
      <c r="C38" s="12">
        <v>34508.775233333334</v>
      </c>
      <c r="D38" s="12">
        <v>35031.63562666667</v>
      </c>
      <c r="E38" s="12">
        <v>35031.63562666667</v>
      </c>
      <c r="F38" s="12">
        <v>36465.511673698638</v>
      </c>
      <c r="G38" s="12">
        <v>40142.64095896529</v>
      </c>
      <c r="H38" s="22">
        <v>40528.883125631954</v>
      </c>
      <c r="I38" s="23">
        <v>39570.591059421909</v>
      </c>
      <c r="J38" s="8">
        <v>41204</v>
      </c>
      <c r="K38" s="8">
        <v>42428.233748429215</v>
      </c>
      <c r="L38" s="8">
        <v>43249.428181260279</v>
      </c>
      <c r="M38" s="8">
        <v>47051.318762916853</v>
      </c>
      <c r="N38" s="9"/>
      <c r="O38" s="8">
        <f t="shared" si="0"/>
        <v>471102.00797298033</v>
      </c>
    </row>
    <row r="39" spans="1:15" s="6" customFormat="1" x14ac:dyDescent="0.3">
      <c r="A39" s="4" t="s">
        <v>34</v>
      </c>
      <c r="B39" s="13">
        <v>35889.353975989499</v>
      </c>
      <c r="C39" s="13">
        <v>34900.441263333341</v>
      </c>
      <c r="D39" s="12">
        <v>35423.301656666677</v>
      </c>
      <c r="E39" s="12">
        <v>35423.301656666677</v>
      </c>
      <c r="F39" s="12">
        <v>36857.177703698639</v>
      </c>
      <c r="G39" s="12">
        <v>39184.974292298626</v>
      </c>
      <c r="H39" s="24">
        <v>39571.216458965289</v>
      </c>
      <c r="I39" s="25">
        <v>38612.924392755245</v>
      </c>
      <c r="J39" s="26">
        <v>40310</v>
      </c>
      <c r="K39" s="26">
        <v>41534.097081762549</v>
      </c>
      <c r="L39" s="26">
        <v>42355.291514593613</v>
      </c>
      <c r="M39" s="26">
        <v>46145.380776250189</v>
      </c>
      <c r="N39" s="5"/>
      <c r="O39" s="8">
        <f t="shared" si="0"/>
        <v>466207.46077298041</v>
      </c>
    </row>
    <row r="40" spans="1:15" s="6" customFormat="1" x14ac:dyDescent="0.3">
      <c r="A40" s="4" t="s">
        <v>35</v>
      </c>
      <c r="B40" s="13">
        <v>3726.73436598949</v>
      </c>
      <c r="C40" s="13">
        <v>3633.3744299999998</v>
      </c>
      <c r="D40" s="12">
        <v>3355.3264233333339</v>
      </c>
      <c r="E40" s="12">
        <v>3355.3264233333339</v>
      </c>
      <c r="F40" s="12">
        <v>4219.3594499999999</v>
      </c>
      <c r="G40" s="12">
        <v>3617.1356566666668</v>
      </c>
      <c r="H40" s="24">
        <v>3094.98587</v>
      </c>
      <c r="I40" s="25">
        <v>1679.2316466666666</v>
      </c>
      <c r="J40" s="26">
        <v>3000</v>
      </c>
      <c r="K40" s="26">
        <v>1946.34872</v>
      </c>
      <c r="L40" s="26">
        <v>2001.20767</v>
      </c>
      <c r="M40" s="26">
        <v>3138.3213033333341</v>
      </c>
      <c r="N40" s="5"/>
      <c r="O40" s="8">
        <f t="shared" si="0"/>
        <v>36767.351959322827</v>
      </c>
    </row>
    <row r="41" spans="1:15" s="6" customFormat="1" x14ac:dyDescent="0.3">
      <c r="A41" s="4" t="s">
        <v>36</v>
      </c>
      <c r="B41" s="13">
        <v>32162.619610000002</v>
      </c>
      <c r="C41" s="13">
        <v>31267.066833333331</v>
      </c>
      <c r="D41" s="12">
        <v>32067.975233333334</v>
      </c>
      <c r="E41" s="12">
        <v>32067.975233333334</v>
      </c>
      <c r="F41" s="12">
        <v>32637.818253698631</v>
      </c>
      <c r="G41" s="12">
        <v>35567.838635631961</v>
      </c>
      <c r="H41" s="24">
        <v>36476.2305889653</v>
      </c>
      <c r="I41" s="25">
        <v>36933.692746088593</v>
      </c>
      <c r="J41" s="26">
        <v>37309</v>
      </c>
      <c r="K41" s="26">
        <v>39587.748361762562</v>
      </c>
      <c r="L41" s="26">
        <v>40354.08384459361</v>
      </c>
      <c r="M41" s="26">
        <v>43110.488942916854</v>
      </c>
      <c r="N41" s="5"/>
      <c r="O41" s="8">
        <f t="shared" si="0"/>
        <v>429542.53828365752</v>
      </c>
    </row>
    <row r="42" spans="1:15" s="6" customFormat="1" x14ac:dyDescent="0.3">
      <c r="A42" s="4" t="s">
        <v>37</v>
      </c>
      <c r="B42" s="13">
        <v>0</v>
      </c>
      <c r="C42" s="13">
        <v>391.66603000000003</v>
      </c>
      <c r="D42" s="12">
        <v>391.66603000000003</v>
      </c>
      <c r="E42" s="12">
        <v>391.66603000000003</v>
      </c>
      <c r="F42" s="12">
        <v>391.66603000000003</v>
      </c>
      <c r="G42" s="12">
        <v>957.66666666666663</v>
      </c>
      <c r="H42" s="24">
        <v>957.66666666666663</v>
      </c>
      <c r="I42" s="25">
        <v>957.66666666666663</v>
      </c>
      <c r="J42" s="26">
        <v>894</v>
      </c>
      <c r="K42" s="26">
        <v>894.13666666666666</v>
      </c>
      <c r="L42" s="26">
        <v>894.13666666666666</v>
      </c>
      <c r="M42" s="26">
        <v>905.93798666666669</v>
      </c>
      <c r="N42" s="5"/>
      <c r="O42" s="8">
        <f t="shared" si="0"/>
        <v>8027.8754399999998</v>
      </c>
    </row>
    <row r="43" spans="1:15" s="6" customFormat="1" x14ac:dyDescent="0.3">
      <c r="A43" s="4" t="s">
        <v>38</v>
      </c>
      <c r="B43" s="13">
        <v>0</v>
      </c>
      <c r="C43" s="13">
        <v>0</v>
      </c>
      <c r="D43" s="12">
        <v>0</v>
      </c>
      <c r="E43" s="12">
        <v>0</v>
      </c>
      <c r="F43" s="12">
        <v>0</v>
      </c>
      <c r="G43" s="12">
        <v>414.66666666666669</v>
      </c>
      <c r="H43" s="24">
        <v>414.66666666666669</v>
      </c>
      <c r="I43" s="25">
        <v>414.66666666666669</v>
      </c>
      <c r="J43" s="26">
        <v>351</v>
      </c>
      <c r="K43" s="26">
        <v>351.13666666666671</v>
      </c>
      <c r="L43" s="26">
        <v>351.13666666666671</v>
      </c>
      <c r="M43" s="26">
        <v>290.83525369175635</v>
      </c>
      <c r="N43" s="5"/>
      <c r="O43" s="8">
        <f t="shared" si="0"/>
        <v>2588.1085870250899</v>
      </c>
    </row>
    <row r="44" spans="1:15" s="6" customFormat="1" x14ac:dyDescent="0.3">
      <c r="A44" s="4" t="s">
        <v>39</v>
      </c>
      <c r="B44" s="13">
        <v>0</v>
      </c>
      <c r="C44" s="13">
        <v>0</v>
      </c>
      <c r="D44" s="12">
        <v>0</v>
      </c>
      <c r="E44" s="12">
        <v>0</v>
      </c>
      <c r="F44" s="12">
        <v>0</v>
      </c>
      <c r="G44" s="12">
        <v>543</v>
      </c>
      <c r="H44" s="24">
        <v>543</v>
      </c>
      <c r="I44" s="25">
        <v>543</v>
      </c>
      <c r="J44" s="26">
        <v>543</v>
      </c>
      <c r="K44" s="26">
        <v>543</v>
      </c>
      <c r="L44" s="26">
        <v>543</v>
      </c>
      <c r="M44" s="26">
        <v>615.10273297491005</v>
      </c>
      <c r="N44" s="5"/>
      <c r="O44" s="8">
        <f t="shared" si="0"/>
        <v>3873.1027329749099</v>
      </c>
    </row>
    <row r="45" spans="1:15" s="6" customFormat="1" x14ac:dyDescent="0.3">
      <c r="A45" s="4" t="s">
        <v>4</v>
      </c>
      <c r="B45" s="13">
        <v>10.084186666666666</v>
      </c>
      <c r="C45" s="13">
        <v>0</v>
      </c>
      <c r="D45" s="12">
        <v>0</v>
      </c>
      <c r="E45" s="12">
        <v>0</v>
      </c>
      <c r="F45" s="12">
        <v>0</v>
      </c>
      <c r="G45" s="12">
        <v>0</v>
      </c>
      <c r="H45" s="24">
        <v>0</v>
      </c>
      <c r="I45" s="25">
        <v>0</v>
      </c>
      <c r="J45" s="26">
        <v>0</v>
      </c>
      <c r="K45" s="26">
        <v>0</v>
      </c>
      <c r="L45" s="26">
        <v>0</v>
      </c>
      <c r="M45" s="26">
        <v>0</v>
      </c>
      <c r="N45" s="5"/>
      <c r="O45" s="8">
        <f t="shared" si="0"/>
        <v>10.084186666666666</v>
      </c>
    </row>
    <row r="46" spans="1:15" s="6" customFormat="1" x14ac:dyDescent="0.3">
      <c r="A46" s="4" t="s">
        <v>40</v>
      </c>
      <c r="B46" s="13">
        <v>3154.0150766666666</v>
      </c>
      <c r="C46" s="13">
        <v>1231.29566</v>
      </c>
      <c r="D46" s="12">
        <v>1286.29566</v>
      </c>
      <c r="E46" s="12">
        <v>1286.29566</v>
      </c>
      <c r="F46" s="12">
        <v>1286.29566</v>
      </c>
      <c r="G46" s="12">
        <v>1784.73766</v>
      </c>
      <c r="H46" s="24">
        <v>2770.6960766666671</v>
      </c>
      <c r="I46" s="25">
        <v>3199.024526666667</v>
      </c>
      <c r="J46" s="26">
        <v>3743</v>
      </c>
      <c r="K46" s="26">
        <v>4037.3183333333336</v>
      </c>
      <c r="L46" s="26">
        <v>4044.1084733333323</v>
      </c>
      <c r="M46" s="26">
        <v>3676.3287599999976</v>
      </c>
      <c r="N46" s="5"/>
      <c r="O46" s="8">
        <f t="shared" si="0"/>
        <v>31499.411546666663</v>
      </c>
    </row>
    <row r="47" spans="1:15" s="6" customFormat="1" x14ac:dyDescent="0.3">
      <c r="A47" s="4" t="s">
        <v>23</v>
      </c>
      <c r="B47" s="13">
        <v>9117.248786666667</v>
      </c>
      <c r="C47" s="13">
        <v>5326.1871933333332</v>
      </c>
      <c r="D47" s="12">
        <v>5325.0788812258415</v>
      </c>
      <c r="E47" s="12">
        <v>5325.0788812258415</v>
      </c>
      <c r="F47" s="12">
        <v>5568.5392933333333</v>
      </c>
      <c r="G47" s="12">
        <v>8078.9322700000002</v>
      </c>
      <c r="H47" s="24">
        <v>9103.5618799999993</v>
      </c>
      <c r="I47" s="25">
        <v>9238.9375266666666</v>
      </c>
      <c r="J47" s="26">
        <v>8962</v>
      </c>
      <c r="K47" s="26">
        <v>9194.9855200000002</v>
      </c>
      <c r="L47" s="26">
        <v>8922.4038933333341</v>
      </c>
      <c r="M47" s="26">
        <v>9146.8311200000007</v>
      </c>
      <c r="N47" s="5"/>
      <c r="O47" s="8">
        <f t="shared" si="0"/>
        <v>93309.785245785024</v>
      </c>
    </row>
    <row r="48" spans="1:15" s="10" customFormat="1" x14ac:dyDescent="0.3">
      <c r="A48" s="7" t="s">
        <v>41</v>
      </c>
      <c r="B48" s="12">
        <v>84621.478505989508</v>
      </c>
      <c r="C48" s="12">
        <v>81833.359209999995</v>
      </c>
      <c r="D48" s="12">
        <v>81876.523467892504</v>
      </c>
      <c r="E48" s="12">
        <v>81876.523467892504</v>
      </c>
      <c r="F48" s="12">
        <v>82735.554326666665</v>
      </c>
      <c r="G48" s="12">
        <v>49870.047293333337</v>
      </c>
      <c r="H48" s="22">
        <v>91557.981465266668</v>
      </c>
      <c r="I48" s="23">
        <v>90935.6218486</v>
      </c>
      <c r="J48" s="8">
        <v>91963</v>
      </c>
      <c r="K48" s="8">
        <v>93647.014816666662</v>
      </c>
      <c r="L48" s="8">
        <v>93717.484316666669</v>
      </c>
      <c r="M48" s="8">
        <v>101693.23140522391</v>
      </c>
      <c r="N48" s="9"/>
      <c r="O48" s="8">
        <f t="shared" si="0"/>
        <v>1026327.8201241984</v>
      </c>
    </row>
    <row r="49" spans="1:15" s="10" customFormat="1" x14ac:dyDescent="0.3">
      <c r="A49" s="7" t="s">
        <v>42</v>
      </c>
      <c r="B49" s="12">
        <v>354300.39350492321</v>
      </c>
      <c r="C49" s="12">
        <v>249079.92253001771</v>
      </c>
      <c r="D49" s="12">
        <v>248499.80043421075</v>
      </c>
      <c r="E49" s="12">
        <v>248499.80043421075</v>
      </c>
      <c r="F49" s="12">
        <v>256268.19880768019</v>
      </c>
      <c r="G49" s="12">
        <v>139088.6437786</v>
      </c>
      <c r="H49" s="22">
        <v>285299.99290540291</v>
      </c>
      <c r="I49" s="23">
        <v>299824.73301436077</v>
      </c>
      <c r="J49" s="8">
        <v>320634</v>
      </c>
      <c r="K49" s="8">
        <v>317302.17365917092</v>
      </c>
      <c r="L49" s="8">
        <v>335495.7713757662</v>
      </c>
      <c r="M49" s="8">
        <v>337986.38522340817</v>
      </c>
      <c r="N49" s="9"/>
      <c r="O49" s="8">
        <f t="shared" si="0"/>
        <v>3392279.8156677512</v>
      </c>
    </row>
    <row r="50" spans="1:15" s="6" customFormat="1" x14ac:dyDescent="0.3">
      <c r="A50" s="4" t="s">
        <v>43</v>
      </c>
      <c r="B50" s="13">
        <v>3973.4532232975935</v>
      </c>
      <c r="C50" s="13">
        <v>5225.7524496991618</v>
      </c>
      <c r="D50" s="12">
        <v>5675.5769697362284</v>
      </c>
      <c r="E50" s="12">
        <v>5675.5769697362284</v>
      </c>
      <c r="F50" s="12">
        <v>5640.9091169042667</v>
      </c>
      <c r="G50" s="12">
        <v>198731.07601873623</v>
      </c>
      <c r="H50" s="24">
        <v>3668.2011510771026</v>
      </c>
      <c r="I50" s="25">
        <v>7202.5681717967454</v>
      </c>
      <c r="J50" s="26">
        <v>278</v>
      </c>
      <c r="K50" s="26">
        <v>6432.9824204938186</v>
      </c>
      <c r="L50" s="26">
        <v>-710.60107229817947</v>
      </c>
      <c r="M50" s="26">
        <v>22319.704297306231</v>
      </c>
      <c r="N50" s="5"/>
      <c r="O50" s="8">
        <f t="shared" si="0"/>
        <v>264113.1997164854</v>
      </c>
    </row>
    <row r="51" spans="1:15" s="6" customFormat="1" x14ac:dyDescent="0.3">
      <c r="A51" s="4" t="s">
        <v>44</v>
      </c>
      <c r="B51" s="13">
        <v>41847.457666297814</v>
      </c>
      <c r="C51" s="13">
        <v>-16633.517818052387</v>
      </c>
      <c r="D51" s="12">
        <v>-4286.8563422199268</v>
      </c>
      <c r="E51" s="12">
        <v>-4286.8563422199268</v>
      </c>
      <c r="F51" s="12">
        <v>19299.559846902903</v>
      </c>
      <c r="G51" s="12">
        <v>10108.227937592183</v>
      </c>
      <c r="H51" s="24">
        <v>-21775.331350877121</v>
      </c>
      <c r="I51" s="25">
        <v>60147.64411736287</v>
      </c>
      <c r="J51" s="26">
        <v>32605</v>
      </c>
      <c r="K51" s="26">
        <v>34668.28648503033</v>
      </c>
      <c r="L51" s="26">
        <v>14818.379580357654</v>
      </c>
      <c r="M51" s="26">
        <v>34265.437711445978</v>
      </c>
      <c r="N51" s="5"/>
      <c r="O51" s="8">
        <f t="shared" si="0"/>
        <v>200777.43149162037</v>
      </c>
    </row>
    <row r="52" spans="1:15" s="10" customFormat="1" x14ac:dyDescent="0.3">
      <c r="A52" s="7" t="s">
        <v>45</v>
      </c>
      <c r="B52" s="12">
        <v>45820.910889595412</v>
      </c>
      <c r="C52" s="12">
        <v>-18589.317908353238</v>
      </c>
      <c r="D52" s="12">
        <v>-5792.8319124836953</v>
      </c>
      <c r="E52" s="12">
        <v>-5792.8319124836953</v>
      </c>
      <c r="F52" s="12">
        <v>17758.916423807175</v>
      </c>
      <c r="G52" s="12">
        <v>9761.975882607805</v>
      </c>
      <c r="H52" s="22">
        <v>-18107.13019980002</v>
      </c>
      <c r="I52" s="23">
        <v>67350.212289159623</v>
      </c>
      <c r="J52" s="8">
        <v>32882</v>
      </c>
      <c r="K52" s="8">
        <v>41101.268905524143</v>
      </c>
      <c r="L52" s="8">
        <v>14107.778508059469</v>
      </c>
      <c r="M52" s="8">
        <v>56585.242008752204</v>
      </c>
      <c r="N52" s="9"/>
      <c r="O52" s="8">
        <f t="shared" si="0"/>
        <v>237086.19297438517</v>
      </c>
    </row>
    <row r="53" spans="1:15" s="10" customFormat="1" ht="31.2" x14ac:dyDescent="0.3">
      <c r="A53" s="7" t="s">
        <v>46</v>
      </c>
      <c r="B53" s="12">
        <v>308479.48261532781</v>
      </c>
      <c r="C53" s="12">
        <v>264309.66690837085</v>
      </c>
      <c r="D53" s="12">
        <v>250933.05881669439</v>
      </c>
      <c r="E53" s="12">
        <v>250933.05881669439</v>
      </c>
      <c r="F53" s="12">
        <v>235149.80885387294</v>
      </c>
      <c r="G53" s="12">
        <v>100823.82793353332</v>
      </c>
      <c r="H53" s="22">
        <v>303407.22310520295</v>
      </c>
      <c r="I53" s="23">
        <v>232474.52072520115</v>
      </c>
      <c r="J53" s="8">
        <v>287752</v>
      </c>
      <c r="K53" s="8">
        <v>276200.80475364684</v>
      </c>
      <c r="L53" s="8">
        <v>321387.99286770687</v>
      </c>
      <c r="M53" s="8">
        <v>281401.14321465592</v>
      </c>
      <c r="N53" s="9"/>
      <c r="O53" s="8">
        <f t="shared" si="0"/>
        <v>3113252.5886109076</v>
      </c>
    </row>
    <row r="54" spans="1:15" s="6" customFormat="1" ht="31.2" x14ac:dyDescent="0.3">
      <c r="A54" s="4" t="s">
        <v>47</v>
      </c>
      <c r="B54" s="13">
        <v>53072.130066692131</v>
      </c>
      <c r="C54" s="13">
        <v>38588.858012415243</v>
      </c>
      <c r="D54" s="12">
        <v>44340.696320398914</v>
      </c>
      <c r="E54" s="12">
        <v>44340.696320398914</v>
      </c>
      <c r="F54" s="12">
        <v>45229.952801782078</v>
      </c>
      <c r="G54" s="12">
        <v>214451.50098520296</v>
      </c>
      <c r="H54" s="24">
        <v>49845.760507712861</v>
      </c>
      <c r="I54" s="25">
        <v>50733.736817529534</v>
      </c>
      <c r="J54" s="26">
        <v>52945</v>
      </c>
      <c r="K54" s="26">
        <v>51966.589632133604</v>
      </c>
      <c r="L54" s="26">
        <v>52650.142044666958</v>
      </c>
      <c r="M54" s="26">
        <v>54206.350976216745</v>
      </c>
      <c r="N54" s="5"/>
      <c r="O54" s="8">
        <f t="shared" si="0"/>
        <v>752371.4144851499</v>
      </c>
    </row>
    <row r="55" spans="1:15" s="10" customFormat="1" x14ac:dyDescent="0.3">
      <c r="A55" s="7" t="s">
        <v>48</v>
      </c>
      <c r="B55" s="12">
        <v>8007.1307284332797</v>
      </c>
      <c r="C55" s="12">
        <v>6145.6179950667338</v>
      </c>
      <c r="D55" s="12">
        <v>1660.5824550667357</v>
      </c>
      <c r="E55" s="12">
        <v>1660.5824550667357</v>
      </c>
      <c r="F55" s="12">
        <v>6690.0434851458685</v>
      </c>
      <c r="G55" s="12">
        <v>34289.316184033574</v>
      </c>
      <c r="H55" s="22">
        <v>4167.3135750099373</v>
      </c>
      <c r="I55" s="23">
        <v>9779.6330216765982</v>
      </c>
      <c r="J55" s="8">
        <v>10426</v>
      </c>
      <c r="K55" s="8">
        <v>15023.089717525199</v>
      </c>
      <c r="L55" s="8">
        <v>28593.860364361182</v>
      </c>
      <c r="M55" s="8">
        <v>13153.013499101178</v>
      </c>
      <c r="N55" s="9"/>
      <c r="O55" s="8">
        <f t="shared" si="0"/>
        <v>139596.18348048703</v>
      </c>
    </row>
    <row r="56" spans="1:15" s="6" customFormat="1" x14ac:dyDescent="0.3">
      <c r="A56" s="4" t="s">
        <v>49</v>
      </c>
      <c r="B56" s="13">
        <v>0</v>
      </c>
      <c r="C56" s="13">
        <v>0</v>
      </c>
      <c r="D56" s="12">
        <v>0</v>
      </c>
      <c r="E56" s="12">
        <v>0</v>
      </c>
      <c r="F56" s="12">
        <v>-9</v>
      </c>
      <c r="G56" s="12">
        <v>10227.265231676603</v>
      </c>
      <c r="H56" s="24">
        <v>7060.7418530665236</v>
      </c>
      <c r="I56" s="25">
        <v>7042.7418530665236</v>
      </c>
      <c r="J56" s="26">
        <v>7399</v>
      </c>
      <c r="K56" s="26">
        <v>9875.8482964606737</v>
      </c>
      <c r="L56" s="26">
        <v>5505.3749997940076</v>
      </c>
      <c r="M56" s="26">
        <v>7380.8424629999954</v>
      </c>
      <c r="N56" s="5"/>
      <c r="O56" s="8">
        <f t="shared" si="0"/>
        <v>54482.814697064328</v>
      </c>
    </row>
    <row r="57" spans="1:15" s="6" customFormat="1" x14ac:dyDescent="0.3">
      <c r="A57" s="4" t="s">
        <v>50</v>
      </c>
      <c r="B57" s="13">
        <v>10376.116219999949</v>
      </c>
      <c r="C57" s="13">
        <v>6497.3812233334029</v>
      </c>
      <c r="D57" s="12">
        <v>4639.3812233334029</v>
      </c>
      <c r="E57" s="12">
        <v>4639.3812233334029</v>
      </c>
      <c r="F57" s="12">
        <v>6463.7145566667368</v>
      </c>
      <c r="G57" s="12">
        <v>191.53546666666699</v>
      </c>
      <c r="H57" s="24">
        <v>273.93446666666699</v>
      </c>
      <c r="I57" s="25">
        <v>273.60113333333362</v>
      </c>
      <c r="J57" s="26">
        <v>1950</v>
      </c>
      <c r="K57" s="26">
        <v>1380.3511677311767</v>
      </c>
      <c r="L57" s="26">
        <v>2056.5533566666668</v>
      </c>
      <c r="M57" s="26">
        <v>2342.1244099999999</v>
      </c>
      <c r="N57" s="5"/>
      <c r="O57" s="8">
        <f t="shared" si="0"/>
        <v>41084.0744477314</v>
      </c>
    </row>
    <row r="58" spans="1:15" s="6" customFormat="1" ht="31.2" x14ac:dyDescent="0.3">
      <c r="A58" s="4" t="s">
        <v>51</v>
      </c>
      <c r="B58" s="13">
        <v>-2367.3238049000038</v>
      </c>
      <c r="C58" s="13">
        <v>-3756.5629716000021</v>
      </c>
      <c r="D58" s="12">
        <v>-6383.5985116000011</v>
      </c>
      <c r="E58" s="12">
        <v>-6383.5985116000011</v>
      </c>
      <c r="F58" s="12">
        <v>-3169.4708148542004</v>
      </c>
      <c r="G58" s="12">
        <v>1654.8406885309462</v>
      </c>
      <c r="H58" s="24">
        <v>-3265.9294113899191</v>
      </c>
      <c r="I58" s="25">
        <v>2364.723368610074</v>
      </c>
      <c r="J58" s="26">
        <v>1064</v>
      </c>
      <c r="K58" s="26">
        <v>3753.374460000015</v>
      </c>
      <c r="L58" s="26">
        <v>17247.328381233845</v>
      </c>
      <c r="M58" s="26">
        <v>3562.1434594345155</v>
      </c>
      <c r="N58" s="5"/>
      <c r="O58" s="8">
        <f t="shared" si="0"/>
        <v>4319.9263318652629</v>
      </c>
    </row>
    <row r="59" spans="1:15" s="6" customFormat="1" x14ac:dyDescent="0.3">
      <c r="A59" s="4" t="s">
        <v>72</v>
      </c>
      <c r="B59" s="13">
        <v>0</v>
      </c>
      <c r="C59" s="13">
        <v>0</v>
      </c>
      <c r="D59" s="12">
        <v>0</v>
      </c>
      <c r="E59" s="12">
        <v>0</v>
      </c>
      <c r="F59" s="12">
        <v>0</v>
      </c>
      <c r="G59" s="12">
        <v>0</v>
      </c>
      <c r="H59" s="24">
        <v>0</v>
      </c>
      <c r="I59" s="25">
        <v>0</v>
      </c>
      <c r="J59" s="26">
        <v>0</v>
      </c>
      <c r="K59" s="26">
        <v>0</v>
      </c>
      <c r="L59" s="26">
        <v>0</v>
      </c>
      <c r="M59" s="26">
        <v>0</v>
      </c>
      <c r="N59" s="5"/>
      <c r="O59" s="8">
        <f t="shared" si="0"/>
        <v>0</v>
      </c>
    </row>
    <row r="60" spans="1:15" s="6" customFormat="1" x14ac:dyDescent="0.3">
      <c r="A60" s="4" t="s">
        <v>52</v>
      </c>
      <c r="B60" s="13">
        <v>1968.222</v>
      </c>
      <c r="C60" s="13">
        <v>-258.22907666666669</v>
      </c>
      <c r="D60" s="12">
        <v>-258.22907666666669</v>
      </c>
      <c r="E60" s="12">
        <v>-258.22907666666669</v>
      </c>
      <c r="F60" s="12">
        <v>-258.22907666666669</v>
      </c>
      <c r="G60" s="12">
        <v>0</v>
      </c>
      <c r="H60" s="24">
        <v>4008.2233200000001</v>
      </c>
      <c r="I60" s="25">
        <v>1504.61231</v>
      </c>
      <c r="J60" s="26">
        <v>0</v>
      </c>
      <c r="K60" s="26">
        <v>0</v>
      </c>
      <c r="L60" s="26">
        <v>0</v>
      </c>
      <c r="M60" s="26">
        <v>0</v>
      </c>
      <c r="N60" s="5"/>
      <c r="O60" s="8">
        <f t="shared" si="0"/>
        <v>6448.1413233333333</v>
      </c>
    </row>
    <row r="61" spans="1:15" s="6" customFormat="1" x14ac:dyDescent="0.3">
      <c r="A61" s="4" t="s">
        <v>23</v>
      </c>
      <c r="B61" s="13">
        <v>32589.755633333338</v>
      </c>
      <c r="C61" s="13">
        <v>30539.781670614666</v>
      </c>
      <c r="D61" s="12">
        <v>26048.408409385334</v>
      </c>
      <c r="E61" s="12">
        <v>26048.408409385334</v>
      </c>
      <c r="F61" s="12">
        <v>28993.228656666666</v>
      </c>
      <c r="G61" s="12">
        <v>19420.710113333334</v>
      </c>
      <c r="H61" s="24">
        <v>18365.452470000004</v>
      </c>
      <c r="I61" s="25">
        <v>19018.993290000002</v>
      </c>
      <c r="J61" s="26">
        <v>27297</v>
      </c>
      <c r="K61" s="26">
        <v>27060.269847535579</v>
      </c>
      <c r="L61" s="26">
        <v>26030.450710868907</v>
      </c>
      <c r="M61" s="26">
        <v>27636.129482812918</v>
      </c>
      <c r="N61" s="5"/>
      <c r="O61" s="8">
        <f t="shared" si="0"/>
        <v>309048.58869393612</v>
      </c>
    </row>
    <row r="62" spans="1:15" s="10" customFormat="1" x14ac:dyDescent="0.3">
      <c r="A62" s="7" t="s">
        <v>53</v>
      </c>
      <c r="B62" s="12">
        <v>95644.239225125406</v>
      </c>
      <c r="C62" s="12">
        <v>64567.306568096654</v>
      </c>
      <c r="D62" s="12">
        <v>61342.739408184323</v>
      </c>
      <c r="E62" s="12">
        <v>61342.739408184323</v>
      </c>
      <c r="F62" s="12">
        <v>70206.177166927941</v>
      </c>
      <c r="G62" s="12">
        <v>79066.001722643647</v>
      </c>
      <c r="H62" s="22">
        <v>76288.216539389439</v>
      </c>
      <c r="I62" s="23">
        <v>80938.442105872789</v>
      </c>
      <c r="J62" s="8">
        <v>90654</v>
      </c>
      <c r="K62" s="8">
        <v>94036.533403861016</v>
      </c>
      <c r="L62" s="8">
        <v>105375.39340989703</v>
      </c>
      <c r="M62" s="8">
        <v>95105.179114797516</v>
      </c>
      <c r="N62" s="9"/>
      <c r="O62" s="8">
        <f t="shared" si="0"/>
        <v>974566.96807298006</v>
      </c>
    </row>
    <row r="63" spans="1:15" s="10" customFormat="1" x14ac:dyDescent="0.3">
      <c r="A63" s="7" t="s">
        <v>54</v>
      </c>
      <c r="B63" s="12">
        <v>405906.88363378658</v>
      </c>
      <c r="C63" s="12">
        <v>332557.8504431342</v>
      </c>
      <c r="D63" s="12">
        <v>315956.6718582121</v>
      </c>
      <c r="E63" s="12">
        <v>315956.6718582121</v>
      </c>
      <c r="F63" s="12">
        <v>309036.85965413426</v>
      </c>
      <c r="G63" s="12">
        <v>363908.01345451322</v>
      </c>
      <c r="H63" s="22">
        <v>379695.33964459237</v>
      </c>
      <c r="I63" s="23">
        <v>313412.96283107391</v>
      </c>
      <c r="J63" s="8">
        <v>378406</v>
      </c>
      <c r="K63" s="8">
        <v>370237.33815750794</v>
      </c>
      <c r="L63" s="8">
        <v>426763.38627760386</v>
      </c>
      <c r="M63" s="8">
        <v>376506.42232945352</v>
      </c>
      <c r="N63" s="9"/>
      <c r="O63" s="8">
        <f t="shared" si="0"/>
        <v>4288344.4001422236</v>
      </c>
    </row>
    <row r="64" spans="1:15" s="6" customFormat="1" x14ac:dyDescent="0.3">
      <c r="A64" s="4" t="s">
        <v>55</v>
      </c>
      <c r="B64" s="13">
        <v>79410.687648181818</v>
      </c>
      <c r="C64" s="13">
        <v>84869.356981507342</v>
      </c>
      <c r="D64" s="12">
        <v>86544.591528148492</v>
      </c>
      <c r="E64" s="12">
        <v>86544.591528148492</v>
      </c>
      <c r="F64" s="12">
        <v>89470.886670966676</v>
      </c>
      <c r="G64" s="12">
        <v>85704.854713333334</v>
      </c>
      <c r="H64" s="24">
        <v>86092.339730000007</v>
      </c>
      <c r="I64" s="25">
        <v>91826.593123333339</v>
      </c>
      <c r="J64" s="26">
        <v>88196</v>
      </c>
      <c r="K64" s="26">
        <v>88274.730038571113</v>
      </c>
      <c r="L64" s="26">
        <v>84071.137408833354</v>
      </c>
      <c r="M64" s="26">
        <v>89892.873925243592</v>
      </c>
      <c r="N64" s="5"/>
      <c r="O64" s="8">
        <f t="shared" si="0"/>
        <v>1040898.6432962676</v>
      </c>
    </row>
    <row r="65" spans="1:15" s="6" customFormat="1" x14ac:dyDescent="0.3">
      <c r="A65" s="4" t="s">
        <v>56</v>
      </c>
      <c r="B65" s="13">
        <v>8779.090626666668</v>
      </c>
      <c r="C65" s="13">
        <v>12919.61025</v>
      </c>
      <c r="D65" s="12">
        <v>9293.1476066666655</v>
      </c>
      <c r="E65" s="12">
        <v>9293.1476066666655</v>
      </c>
      <c r="F65" s="12">
        <v>12334.778906666666</v>
      </c>
      <c r="G65" s="12">
        <v>8672.706098333334</v>
      </c>
      <c r="H65" s="24">
        <v>11826.365398333332</v>
      </c>
      <c r="I65" s="25">
        <v>7657.7693450000006</v>
      </c>
      <c r="J65" s="26">
        <v>8266</v>
      </c>
      <c r="K65" s="26">
        <v>8266.9361666666664</v>
      </c>
      <c r="L65" s="26">
        <v>8985.3907830326661</v>
      </c>
      <c r="M65" s="26">
        <v>10596.082703634</v>
      </c>
      <c r="N65" s="5"/>
      <c r="O65" s="8">
        <f t="shared" si="0"/>
        <v>116891.02549166666</v>
      </c>
    </row>
    <row r="66" spans="1:15" s="6" customFormat="1" x14ac:dyDescent="0.3">
      <c r="A66" s="4" t="s">
        <v>57</v>
      </c>
      <c r="B66" s="13">
        <v>4472.6518966666663</v>
      </c>
      <c r="C66" s="13">
        <v>1753.6185833333332</v>
      </c>
      <c r="D66" s="12">
        <v>3909.5034966666667</v>
      </c>
      <c r="E66" s="12">
        <v>3909.5034966666667</v>
      </c>
      <c r="F66" s="12">
        <v>4233.4747966666664</v>
      </c>
      <c r="G66" s="12">
        <v>4898.0663233333335</v>
      </c>
      <c r="H66" s="24">
        <v>4160.2225033333334</v>
      </c>
      <c r="I66" s="25">
        <v>4964.8789900000002</v>
      </c>
      <c r="J66" s="26">
        <v>3489</v>
      </c>
      <c r="K66" s="26">
        <v>4651.2067933333337</v>
      </c>
      <c r="L66" s="26">
        <v>4806.5346733333326</v>
      </c>
      <c r="M66" s="26">
        <v>6286.2097800000001</v>
      </c>
      <c r="N66" s="5"/>
      <c r="O66" s="8">
        <f t="shared" si="0"/>
        <v>51534.871333333329</v>
      </c>
    </row>
    <row r="67" spans="1:15" s="6" customFormat="1" x14ac:dyDescent="0.3">
      <c r="A67" s="4" t="s">
        <v>58</v>
      </c>
      <c r="B67" s="13">
        <v>9685.3886977999973</v>
      </c>
      <c r="C67" s="13">
        <v>12668.824870121667</v>
      </c>
      <c r="D67" s="12">
        <v>10577.004946788335</v>
      </c>
      <c r="E67" s="12">
        <v>10577.004946788335</v>
      </c>
      <c r="F67" s="12">
        <v>10123.584863455002</v>
      </c>
      <c r="G67" s="12">
        <v>11768.468713999999</v>
      </c>
      <c r="H67" s="24">
        <v>11152.915937333333</v>
      </c>
      <c r="I67" s="25">
        <v>12205.456556993649</v>
      </c>
      <c r="J67" s="26">
        <v>11693</v>
      </c>
      <c r="K67" s="26">
        <v>12139.791355366668</v>
      </c>
      <c r="L67" s="26">
        <v>12333.579888700002</v>
      </c>
      <c r="M67" s="26">
        <v>9208.4482588666688</v>
      </c>
      <c r="N67" s="5"/>
      <c r="O67" s="8">
        <f t="shared" si="0"/>
        <v>134133.46903621368</v>
      </c>
    </row>
    <row r="68" spans="1:15" s="6" customFormat="1" x14ac:dyDescent="0.3">
      <c r="A68" s="4" t="s">
        <v>59</v>
      </c>
      <c r="B68" s="13">
        <v>1395.3902666666668</v>
      </c>
      <c r="C68" s="13">
        <v>2301.0445566666667</v>
      </c>
      <c r="D68" s="12">
        <v>1965.2773533333334</v>
      </c>
      <c r="E68" s="12">
        <v>1965.2773533333334</v>
      </c>
      <c r="F68" s="12">
        <v>2013.1255533333333</v>
      </c>
      <c r="G68" s="12">
        <v>1141.0685333333331</v>
      </c>
      <c r="H68" s="24">
        <v>1050.4751999999999</v>
      </c>
      <c r="I68" s="25">
        <v>1041.0442666666665</v>
      </c>
      <c r="J68" s="26">
        <v>763</v>
      </c>
      <c r="K68" s="26">
        <v>939.26784666666663</v>
      </c>
      <c r="L68" s="26">
        <v>972.87220666666667</v>
      </c>
      <c r="M68" s="26">
        <v>1094.4448100000004</v>
      </c>
      <c r="N68" s="5"/>
      <c r="O68" s="8">
        <f t="shared" si="0"/>
        <v>16642.287946666667</v>
      </c>
    </row>
    <row r="69" spans="1:15" s="6" customFormat="1" x14ac:dyDescent="0.3">
      <c r="A69" s="4" t="s">
        <v>60</v>
      </c>
      <c r="B69" s="13">
        <v>6565.3150033333332</v>
      </c>
      <c r="C69" s="13">
        <v>5322.1978500000005</v>
      </c>
      <c r="D69" s="12">
        <v>5577.6733566666662</v>
      </c>
      <c r="E69" s="12">
        <v>5577.6733566666662</v>
      </c>
      <c r="F69" s="12">
        <v>5863.1476600000005</v>
      </c>
      <c r="G69" s="12">
        <v>6288.8754766666661</v>
      </c>
      <c r="H69" s="24">
        <v>5298.0670200000004</v>
      </c>
      <c r="I69" s="25">
        <v>7298.4986866666668</v>
      </c>
      <c r="J69" s="26">
        <v>6522</v>
      </c>
      <c r="K69" s="26">
        <v>6373.9266200000002</v>
      </c>
      <c r="L69" s="26">
        <v>9018.0197933333311</v>
      </c>
      <c r="M69" s="26">
        <v>8420.7119000000002</v>
      </c>
      <c r="N69" s="5"/>
      <c r="O69" s="8">
        <f t="shared" si="0"/>
        <v>78126.106723333331</v>
      </c>
    </row>
    <row r="70" spans="1:15" s="6" customFormat="1" x14ac:dyDescent="0.3">
      <c r="A70" s="4" t="s">
        <v>73</v>
      </c>
      <c r="B70" s="13">
        <v>483.678</v>
      </c>
      <c r="C70" s="13">
        <v>468.20679000000001</v>
      </c>
      <c r="D70" s="12">
        <v>700.96243000000004</v>
      </c>
      <c r="E70" s="12">
        <v>700.96243000000004</v>
      </c>
      <c r="F70" s="12">
        <v>454.47579000000002</v>
      </c>
      <c r="G70" s="12">
        <v>613.12452666666661</v>
      </c>
      <c r="H70" s="24">
        <v>613.02783666666664</v>
      </c>
      <c r="I70" s="25">
        <v>948.33729666666659</v>
      </c>
      <c r="J70" s="26">
        <v>546</v>
      </c>
      <c r="K70" s="26">
        <v>1126.7599666666665</v>
      </c>
      <c r="L70" s="26">
        <v>422.17272666666656</v>
      </c>
      <c r="M70" s="26">
        <v>976.25653999999997</v>
      </c>
      <c r="N70" s="5"/>
      <c r="O70" s="8">
        <f t="shared" si="0"/>
        <v>8053.9643333333333</v>
      </c>
    </row>
    <row r="71" spans="1:15" s="6" customFormat="1" x14ac:dyDescent="0.3">
      <c r="A71" s="4" t="s">
        <v>61</v>
      </c>
      <c r="B71" s="13">
        <v>1281.18127</v>
      </c>
      <c r="C71" s="13">
        <v>1694.3682266666665</v>
      </c>
      <c r="D71" s="12">
        <v>1876.1331600000008</v>
      </c>
      <c r="E71" s="12">
        <v>1876.1331600000008</v>
      </c>
      <c r="F71" s="12">
        <v>1527.2542099999998</v>
      </c>
      <c r="G71" s="12">
        <v>1450.9465733333334</v>
      </c>
      <c r="H71" s="24">
        <v>935.34820333333346</v>
      </c>
      <c r="I71" s="25">
        <v>1614.3584966666667</v>
      </c>
      <c r="J71" s="26">
        <v>1456</v>
      </c>
      <c r="K71" s="26">
        <v>1717.3892700000001</v>
      </c>
      <c r="L71" s="26">
        <v>1405.3930133333333</v>
      </c>
      <c r="M71" s="26">
        <v>1888.0642933333329</v>
      </c>
      <c r="N71" s="5"/>
      <c r="O71" s="8">
        <f t="shared" ref="O71:O81" si="1">SUM(B71:M71)</f>
        <v>18722.569876666668</v>
      </c>
    </row>
    <row r="72" spans="1:15" s="6" customFormat="1" x14ac:dyDescent="0.3">
      <c r="A72" s="4" t="s">
        <v>62</v>
      </c>
      <c r="B72" s="13">
        <v>0</v>
      </c>
      <c r="C72" s="13">
        <v>63.419666666666672</v>
      </c>
      <c r="D72" s="12">
        <v>63.419666666666672</v>
      </c>
      <c r="E72" s="12">
        <v>63.419666666666672</v>
      </c>
      <c r="F72" s="12">
        <v>63.419666666666672</v>
      </c>
      <c r="G72" s="12">
        <v>0</v>
      </c>
      <c r="H72" s="24">
        <v>0</v>
      </c>
      <c r="I72" s="25">
        <v>0</v>
      </c>
      <c r="J72" s="26">
        <v>416</v>
      </c>
      <c r="K72" s="26">
        <v>8.7133333333333329</v>
      </c>
      <c r="L72" s="26">
        <v>8.7133333333333329</v>
      </c>
      <c r="M72" s="26">
        <v>0</v>
      </c>
      <c r="N72" s="5"/>
      <c r="O72" s="8">
        <f t="shared" si="1"/>
        <v>687.10533333333342</v>
      </c>
    </row>
    <row r="73" spans="1:15" s="6" customFormat="1" x14ac:dyDescent="0.3">
      <c r="A73" s="4" t="s">
        <v>63</v>
      </c>
      <c r="B73" s="13">
        <v>10243.255686666667</v>
      </c>
      <c r="C73" s="13">
        <v>12193.768193333332</v>
      </c>
      <c r="D73" s="12">
        <v>12704.009383333332</v>
      </c>
      <c r="E73" s="12">
        <v>12704.009383333332</v>
      </c>
      <c r="F73" s="12">
        <v>13226.070573333331</v>
      </c>
      <c r="G73" s="12">
        <v>11999.709793333335</v>
      </c>
      <c r="H73" s="24">
        <v>11811.916646666667</v>
      </c>
      <c r="I73" s="25">
        <v>12226.870626666667</v>
      </c>
      <c r="J73" s="26">
        <v>12291</v>
      </c>
      <c r="K73" s="26">
        <v>12027.790961333352</v>
      </c>
      <c r="L73" s="26">
        <v>11852.886294666685</v>
      </c>
      <c r="M73" s="26">
        <v>11523.358108166669</v>
      </c>
      <c r="N73" s="5"/>
      <c r="O73" s="8">
        <f t="shared" si="1"/>
        <v>144804.64565083335</v>
      </c>
    </row>
    <row r="74" spans="1:15" s="6" customFormat="1" x14ac:dyDescent="0.3">
      <c r="A74" s="4" t="s">
        <v>64</v>
      </c>
      <c r="B74" s="13">
        <v>50.693333333333328</v>
      </c>
      <c r="C74" s="13">
        <v>93.526666666666671</v>
      </c>
      <c r="D74" s="12">
        <v>86.36</v>
      </c>
      <c r="E74" s="12">
        <v>86.36</v>
      </c>
      <c r="F74" s="12">
        <v>108.72833333333334</v>
      </c>
      <c r="G74" s="12">
        <v>176.45666666666665</v>
      </c>
      <c r="H74" s="24">
        <v>250.29000000000002</v>
      </c>
      <c r="I74" s="25">
        <v>181.06166666666667</v>
      </c>
      <c r="J74" s="26">
        <v>190</v>
      </c>
      <c r="K74" s="26">
        <v>151.49073333333334</v>
      </c>
      <c r="L74" s="26">
        <v>97.157399999999996</v>
      </c>
      <c r="M74" s="26">
        <v>120.92406666666666</v>
      </c>
      <c r="N74" s="5"/>
      <c r="O74" s="8">
        <f t="shared" si="1"/>
        <v>1593.0488666666668</v>
      </c>
    </row>
    <row r="75" spans="1:15" s="6" customFormat="1" x14ac:dyDescent="0.3">
      <c r="A75" s="4" t="s">
        <v>3</v>
      </c>
      <c r="B75" s="13">
        <v>75295.773263152063</v>
      </c>
      <c r="C75" s="13">
        <v>85629.761637266667</v>
      </c>
      <c r="D75" s="12">
        <v>78154.624000600001</v>
      </c>
      <c r="E75" s="12">
        <v>78154.624000600001</v>
      </c>
      <c r="F75" s="12">
        <v>75448.413490600011</v>
      </c>
      <c r="G75" s="12">
        <v>93448.212894266675</v>
      </c>
      <c r="H75" s="24">
        <v>107190.24897760001</v>
      </c>
      <c r="I75" s="25">
        <v>97073.599478000018</v>
      </c>
      <c r="J75" s="26">
        <v>100213</v>
      </c>
      <c r="K75" s="26">
        <v>99564.638616799988</v>
      </c>
      <c r="L75" s="26">
        <v>100349.52700074342</v>
      </c>
      <c r="M75" s="26">
        <v>124341.0935352666</v>
      </c>
      <c r="N75" s="5"/>
      <c r="O75" s="8">
        <f t="shared" si="1"/>
        <v>1114863.5168948956</v>
      </c>
    </row>
    <row r="76" spans="1:15" s="10" customFormat="1" x14ac:dyDescent="0.3">
      <c r="A76" s="7" t="s">
        <v>65</v>
      </c>
      <c r="B76" s="12">
        <v>197343.44389913391</v>
      </c>
      <c r="C76" s="12">
        <v>205327.15934889566</v>
      </c>
      <c r="D76" s="12">
        <v>196802.06200553681</v>
      </c>
      <c r="E76" s="12">
        <v>196802.06200553681</v>
      </c>
      <c r="F76" s="12">
        <v>200216.61559168831</v>
      </c>
      <c r="G76" s="12">
        <v>226162.35697993333</v>
      </c>
      <c r="H76" s="22">
        <v>240381.28411993338</v>
      </c>
      <c r="I76" s="23">
        <v>237038.5351999937</v>
      </c>
      <c r="J76" s="8">
        <v>234025</v>
      </c>
      <c r="K76" s="8">
        <v>235227.2023446422</v>
      </c>
      <c r="L76" s="8">
        <v>234308.14516521385</v>
      </c>
      <c r="M76" s="8">
        <v>264419.24271567754</v>
      </c>
      <c r="N76" s="9"/>
      <c r="O76" s="8">
        <f t="shared" si="1"/>
        <v>2668053.1093761856</v>
      </c>
    </row>
    <row r="77" spans="1:15" s="10" customFormat="1" x14ac:dyDescent="0.3">
      <c r="A77" s="7" t="s">
        <v>66</v>
      </c>
      <c r="B77" s="12">
        <v>208563.33973465263</v>
      </c>
      <c r="C77" s="12">
        <v>134935.75845423859</v>
      </c>
      <c r="D77" s="12">
        <v>126859.58054600854</v>
      </c>
      <c r="E77" s="12">
        <v>126859.58054600854</v>
      </c>
      <c r="F77" s="12">
        <v>116525.21475577922</v>
      </c>
      <c r="G77" s="12">
        <v>137745.65980791324</v>
      </c>
      <c r="H77" s="27">
        <v>139314.05552465902</v>
      </c>
      <c r="I77" s="23">
        <v>76374.427631080311</v>
      </c>
      <c r="J77" s="8">
        <v>144376</v>
      </c>
      <c r="K77" s="8">
        <v>135004.07263619904</v>
      </c>
      <c r="L77" s="8">
        <v>192449.27793572334</v>
      </c>
      <c r="M77" s="8">
        <v>112111.31778044262</v>
      </c>
      <c r="N77" s="9"/>
      <c r="O77" s="8">
        <f t="shared" si="1"/>
        <v>1651118.2853527048</v>
      </c>
    </row>
    <row r="78" spans="1:15" s="6" customFormat="1" x14ac:dyDescent="0.3">
      <c r="A78" s="4" t="s">
        <v>67</v>
      </c>
      <c r="B78" s="13">
        <v>29492.829699878377</v>
      </c>
      <c r="C78" s="13">
        <v>32564.110370055532</v>
      </c>
      <c r="D78" s="12">
        <v>33165.87468080187</v>
      </c>
      <c r="E78" s="12">
        <v>33165.87468080187</v>
      </c>
      <c r="F78" s="12">
        <v>34655.660277883675</v>
      </c>
      <c r="G78" s="12">
        <v>33750.29446846807</v>
      </c>
      <c r="H78" s="24">
        <v>33424.225773134727</v>
      </c>
      <c r="I78" s="25">
        <v>33417.433114082327</v>
      </c>
      <c r="J78" s="26">
        <v>43695</v>
      </c>
      <c r="K78" s="26">
        <v>34894.814514791105</v>
      </c>
      <c r="L78" s="26">
        <v>38688.943283810455</v>
      </c>
      <c r="M78" s="26">
        <v>30064.644662171202</v>
      </c>
      <c r="N78" s="5"/>
      <c r="O78" s="8">
        <f t="shared" si="1"/>
        <v>410979.70552587922</v>
      </c>
    </row>
    <row r="79" spans="1:15" s="10" customFormat="1" x14ac:dyDescent="0.3">
      <c r="A79" s="7" t="s">
        <v>68</v>
      </c>
      <c r="B79" s="12">
        <v>179070.51003477434</v>
      </c>
      <c r="C79" s="12">
        <v>95668.186257516398</v>
      </c>
      <c r="D79" s="12">
        <v>86990.247371873353</v>
      </c>
      <c r="E79" s="12">
        <v>86990.247371873353</v>
      </c>
      <c r="F79" s="12">
        <v>75166.095984562213</v>
      </c>
      <c r="G79" s="12">
        <v>103995.3686727785</v>
      </c>
      <c r="H79" s="22">
        <v>105889.82975152432</v>
      </c>
      <c r="I79" s="23">
        <v>42956.994516997933</v>
      </c>
      <c r="J79" s="8">
        <v>100689</v>
      </c>
      <c r="K79" s="8">
        <v>100118.37285731229</v>
      </c>
      <c r="L79" s="8">
        <v>153769.44938781727</v>
      </c>
      <c r="M79" s="8">
        <v>82022.534951604772</v>
      </c>
      <c r="N79" s="9"/>
      <c r="O79" s="8">
        <f t="shared" si="1"/>
        <v>1213326.8371586346</v>
      </c>
    </row>
    <row r="80" spans="1:15" s="6" customFormat="1" x14ac:dyDescent="0.3">
      <c r="A80" s="2"/>
      <c r="B80" s="14"/>
      <c r="C80" s="14"/>
      <c r="D80" s="20"/>
      <c r="E80" s="20"/>
      <c r="F80" s="20"/>
      <c r="G80" s="20"/>
      <c r="H80" s="14"/>
      <c r="I80" s="14"/>
      <c r="J80" s="15"/>
      <c r="K80" s="15"/>
      <c r="L80" s="15"/>
      <c r="M80" s="15"/>
      <c r="N80" s="15"/>
      <c r="O80" s="15">
        <f t="shared" si="1"/>
        <v>0</v>
      </c>
    </row>
    <row r="81" spans="1:15" s="2" customFormat="1" x14ac:dyDescent="0.3">
      <c r="A81" s="2" t="s">
        <v>74</v>
      </c>
      <c r="B81" s="14">
        <f t="shared" ref="B81:H81" si="2">+B28+B62</f>
        <v>534860.63025603816</v>
      </c>
      <c r="C81" s="14">
        <f t="shared" si="2"/>
        <v>389279.29560811433</v>
      </c>
      <c r="D81" s="14">
        <f t="shared" si="2"/>
        <v>385517.77394362085</v>
      </c>
      <c r="E81" s="14">
        <f t="shared" si="2"/>
        <v>385517.77394362085</v>
      </c>
      <c r="F81" s="14">
        <f t="shared" si="2"/>
        <v>403008.64093460806</v>
      </c>
      <c r="G81" s="14">
        <f t="shared" si="2"/>
        <v>466675.60315997992</v>
      </c>
      <c r="H81" s="14">
        <f t="shared" si="2"/>
        <v>453345.44307672564</v>
      </c>
      <c r="I81" s="14">
        <f>I28+I62</f>
        <v>471898.04913550022</v>
      </c>
      <c r="J81" s="14">
        <f>J62+J28</f>
        <v>503469</v>
      </c>
      <c r="K81" s="14">
        <f t="shared" ref="K81:M81" si="3">K62+K28</f>
        <v>505203.65689303202</v>
      </c>
      <c r="L81" s="14">
        <f t="shared" si="3"/>
        <v>534806.68411566329</v>
      </c>
      <c r="M81" s="14">
        <f t="shared" si="3"/>
        <v>528306.69892342959</v>
      </c>
      <c r="N81" s="14"/>
      <c r="O81" s="14">
        <f t="shared" si="1"/>
        <v>5561889.2499903319</v>
      </c>
    </row>
    <row r="82" spans="1:15" s="2" customFormat="1" x14ac:dyDescent="0.3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s="2" customFormat="1" x14ac:dyDescent="0.3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s="2" customFormat="1" x14ac:dyDescent="0.3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6"/>
    </row>
    <row r="85" spans="1:15" s="2" customFormat="1" x14ac:dyDescent="0.3">
      <c r="B85" s="16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s="2" customFormat="1" x14ac:dyDescent="0.3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s="2" customFormat="1" x14ac:dyDescent="0.3"/>
    <row r="88" spans="1:15" s="2" customFormat="1" x14ac:dyDescent="0.3"/>
    <row r="89" spans="1:15" s="2" customFormat="1" x14ac:dyDescent="0.3"/>
    <row r="90" spans="1:15" s="2" customFormat="1" x14ac:dyDescent="0.3"/>
    <row r="91" spans="1:15" s="2" customFormat="1" x14ac:dyDescent="0.3"/>
    <row r="92" spans="1:15" s="2" customFormat="1" x14ac:dyDescent="0.3"/>
    <row r="93" spans="1:15" s="2" customFormat="1" x14ac:dyDescent="0.3"/>
    <row r="94" spans="1:15" s="2" customFormat="1" x14ac:dyDescent="0.3"/>
    <row r="95" spans="1:15" s="2" customFormat="1" x14ac:dyDescent="0.3"/>
    <row r="96" spans="1:15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  <row r="9999" s="2" customFormat="1" x14ac:dyDescent="0.3"/>
    <row r="10000" s="2" customFormat="1" x14ac:dyDescent="0.3"/>
    <row r="10001" s="2" customFormat="1" x14ac:dyDescent="0.3"/>
    <row r="10002" s="2" customFormat="1" x14ac:dyDescent="0.3"/>
    <row r="10003" s="2" customFormat="1" x14ac:dyDescent="0.3"/>
  </sheetData>
  <mergeCells count="15">
    <mergeCell ref="B4:B5"/>
    <mergeCell ref="C4:C5"/>
    <mergeCell ref="D4:D5"/>
    <mergeCell ref="N1:O1"/>
    <mergeCell ref="O4:O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D1"/>
  </mergeCells>
  <pageMargins left="0.25" right="0.25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2023-06-07T13:46:55Z</dcterms:modified>
</cp:coreProperties>
</file>