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A31A3C58-8F20-402C-A6FA-B38019B662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2" r:id="rId1"/>
  </sheets>
  <definedNames>
    <definedName name="_xlnm.Print_Area" localSheetId="0">B!$A$1:$O$81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2" l="1"/>
  <c r="J81" i="2"/>
  <c r="I81" i="2"/>
  <c r="H81" i="2"/>
  <c r="G81" i="2"/>
  <c r="E81" i="2"/>
  <c r="D81" i="2"/>
  <c r="C81" i="2"/>
  <c r="B81" i="2"/>
  <c r="M81" i="2"/>
  <c r="L81" i="2"/>
  <c r="F81" i="2"/>
  <c r="O13" i="2"/>
  <c r="O16" i="2"/>
  <c r="O24" i="2"/>
  <c r="O25" i="2"/>
  <c r="O26" i="2"/>
  <c r="O43" i="2"/>
  <c r="O60" i="2"/>
  <c r="O56" i="2"/>
  <c r="O79" i="2"/>
  <c r="O6" i="2"/>
  <c r="O7" i="2"/>
  <c r="O8" i="2"/>
  <c r="O9" i="2"/>
  <c r="O10" i="2"/>
  <c r="O11" i="2"/>
  <c r="O12" i="2"/>
  <c r="O14" i="2"/>
  <c r="O15" i="2"/>
  <c r="O17" i="2"/>
  <c r="O18" i="2"/>
  <c r="O19" i="2"/>
  <c r="O20" i="2"/>
  <c r="O21" i="2"/>
  <c r="O22" i="2"/>
  <c r="O23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50" i="2"/>
  <c r="O51" i="2"/>
  <c r="O52" i="2"/>
  <c r="O53" i="2"/>
  <c r="O54" i="2"/>
  <c r="O55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8" i="2"/>
  <c r="O76" i="2"/>
  <c r="O28" i="2"/>
  <c r="O77" i="2"/>
  <c r="O49" i="2"/>
  <c r="O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<sst xmlns="http://schemas.openxmlformats.org/spreadsheetml/2006/main" count="78" uniqueCount="76">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</sst>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10" fontId="1" fillId="0" borderId="0" xfId="2" applyNumberFormat="1" applyFont="1" applyAlignment="1">
      <alignment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Border="1" applyAlignment="1">
      <alignment horizontal="right" wrapText="1"/>
    </xf>
    <xf numFmtId="38" fontId="1" fillId="0" borderId="1" xfId="1" applyNumberFormat="1" applyFont="1" applyBorder="1" applyAlignment="1">
      <alignment horizontal="right" wrapText="1"/>
    </xf>
    <xf numFmtId="38" fontId="2" fillId="0" borderId="1" xfId="1" applyNumberFormat="1" applyFont="1" applyFill="1" applyBorder="1" applyAlignment="1">
      <alignment horizontal="right" wrapText="1"/>
    </xf>
    <xf numFmtId="9" fontId="2" fillId="0" borderId="0" xfId="2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A78" sqref="A78"/>
    </sheetView>
  </sheetViews>
  <sheetFormatPr defaultColWidth="9.109375" defaultRowHeight="15.6" x14ac:dyDescent="0.3"/>
  <cols>
    <col min="1" max="1" width="50.6640625" style="13" customWidth="1"/>
    <col min="2" max="4" width="9.6640625" style="13" customWidth="1"/>
    <col min="5" max="5" width="12.6640625" style="13" customWidth="1"/>
    <col min="6" max="10" width="9.6640625" style="13" customWidth="1"/>
    <col min="11" max="11" width="9.33203125" style="13" customWidth="1"/>
    <col min="12" max="12" width="9.5546875" style="13" customWidth="1"/>
    <col min="13" max="13" width="11.109375" style="13" customWidth="1"/>
    <col min="14" max="14" width="3.33203125" style="13" customWidth="1"/>
    <col min="15" max="15" width="11" style="13" customWidth="1"/>
    <col min="16" max="16384" width="9.109375" style="13"/>
  </cols>
  <sheetData>
    <row r="1" spans="1:15" s="1" customFormat="1" ht="15.75" customHeight="1" x14ac:dyDescent="0.3">
      <c r="B1" s="40" t="s">
        <v>75</v>
      </c>
      <c r="C1" s="36"/>
      <c r="D1" s="36"/>
      <c r="E1" s="36"/>
      <c r="F1" s="36"/>
      <c r="G1" s="37"/>
      <c r="H1" s="35"/>
      <c r="I1" s="36"/>
      <c r="J1" s="36"/>
      <c r="K1" s="36"/>
      <c r="L1" s="36"/>
      <c r="M1" s="37"/>
      <c r="N1" s="35"/>
      <c r="O1" s="36"/>
    </row>
    <row r="2" spans="1:15" s="2" customFormat="1" x14ac:dyDescent="0.3"/>
    <row r="3" spans="1:15" s="2" customFormat="1" x14ac:dyDescent="0.3"/>
    <row r="4" spans="1:15" s="3" customFormat="1" ht="15.75" customHeight="1" x14ac:dyDescent="0.3">
      <c r="A4" s="2"/>
      <c r="B4" s="38">
        <v>43831</v>
      </c>
      <c r="C4" s="38">
        <v>43862</v>
      </c>
      <c r="D4" s="38">
        <v>43891</v>
      </c>
      <c r="E4" s="38">
        <v>43922</v>
      </c>
      <c r="F4" s="38">
        <v>43952</v>
      </c>
      <c r="G4" s="38">
        <v>43983</v>
      </c>
      <c r="H4" s="38">
        <v>44013</v>
      </c>
      <c r="I4" s="38">
        <v>44044</v>
      </c>
      <c r="J4" s="38">
        <v>44075</v>
      </c>
      <c r="K4" s="38">
        <v>44105</v>
      </c>
      <c r="L4" s="38">
        <v>44136</v>
      </c>
      <c r="M4" s="38">
        <v>44166</v>
      </c>
      <c r="N4" s="23"/>
      <c r="O4" s="39" t="s">
        <v>1</v>
      </c>
    </row>
    <row r="5" spans="1:15" s="3" customFormat="1" x14ac:dyDescent="0.3">
      <c r="A5" s="4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5"/>
      <c r="O5" s="37"/>
    </row>
    <row r="6" spans="1:15" s="12" customFormat="1" ht="31.2" x14ac:dyDescent="0.3">
      <c r="A6" s="9" t="s">
        <v>5</v>
      </c>
      <c r="B6" s="14">
        <v>235004.89999999997</v>
      </c>
      <c r="C6" s="14">
        <v>236086.96666666662</v>
      </c>
      <c r="D6" s="14">
        <v>219486.03333333335</v>
      </c>
      <c r="E6" s="19">
        <v>232358.70551</v>
      </c>
      <c r="F6" s="14">
        <v>226251.16666666669</v>
      </c>
      <c r="G6" s="14">
        <v>226507.73333333334</v>
      </c>
      <c r="H6" s="31">
        <v>242292.20000000004</v>
      </c>
      <c r="I6" s="21">
        <v>234620</v>
      </c>
      <c r="J6" s="10">
        <v>231545.13558491642</v>
      </c>
      <c r="K6" s="10">
        <v>221840.61024824975</v>
      </c>
      <c r="L6" s="10">
        <v>226106.45978158311</v>
      </c>
      <c r="M6" s="10">
        <v>233803.29086333336</v>
      </c>
      <c r="N6" s="24"/>
      <c r="O6" s="10">
        <f t="shared" ref="O6:O37" si="0">SUM(B6:M6)</f>
        <v>2765903.2019880824</v>
      </c>
    </row>
    <row r="7" spans="1:15" s="8" customFormat="1" x14ac:dyDescent="0.3">
      <c r="A7" s="5" t="s">
        <v>6</v>
      </c>
      <c r="B7" s="15">
        <v>216915.06666666662</v>
      </c>
      <c r="C7" s="15">
        <v>219164.1</v>
      </c>
      <c r="D7" s="15">
        <v>196319.7</v>
      </c>
      <c r="E7" s="20">
        <v>208458.64250000002</v>
      </c>
      <c r="F7" s="15">
        <v>203194.2333333334</v>
      </c>
      <c r="G7" s="22">
        <v>203540</v>
      </c>
      <c r="H7" s="32">
        <v>207317</v>
      </c>
      <c r="I7" s="22">
        <v>199265.89999999997</v>
      </c>
      <c r="J7" s="6">
        <v>197619.7355849164</v>
      </c>
      <c r="K7" s="6">
        <v>198223.08181158308</v>
      </c>
      <c r="L7" s="6">
        <v>197695.92644824975</v>
      </c>
      <c r="M7" s="6">
        <v>203084.29086333333</v>
      </c>
      <c r="N7" s="7"/>
      <c r="O7" s="10">
        <f t="shared" si="0"/>
        <v>2450797.6772080828</v>
      </c>
    </row>
    <row r="8" spans="1:15" s="8" customFormat="1" x14ac:dyDescent="0.3">
      <c r="A8" s="5" t="s">
        <v>7</v>
      </c>
      <c r="B8" s="15">
        <v>8416.4666666666672</v>
      </c>
      <c r="C8" s="15">
        <v>7574.6</v>
      </c>
      <c r="D8" s="15">
        <v>14131</v>
      </c>
      <c r="E8" s="20">
        <v>13625.033333333333</v>
      </c>
      <c r="F8" s="15">
        <v>12759.066666666666</v>
      </c>
      <c r="G8" s="22">
        <v>12648.566666666666</v>
      </c>
      <c r="H8" s="32">
        <v>31351.166666666668</v>
      </c>
      <c r="I8" s="22">
        <v>31398.866666666669</v>
      </c>
      <c r="J8" s="6">
        <v>30973.733333333334</v>
      </c>
      <c r="K8" s="6">
        <v>12243.623329999999</v>
      </c>
      <c r="L8" s="6">
        <v>17020.966666666667</v>
      </c>
      <c r="M8" s="6">
        <v>19673.566666666666</v>
      </c>
      <c r="N8" s="7"/>
      <c r="O8" s="10">
        <f t="shared" si="0"/>
        <v>211816.65666333336</v>
      </c>
    </row>
    <row r="9" spans="1:15" s="8" customFormat="1" x14ac:dyDescent="0.3">
      <c r="A9" s="5" t="s">
        <v>8</v>
      </c>
      <c r="B9" s="15">
        <v>475.43333333333339</v>
      </c>
      <c r="C9" s="15">
        <v>505.93333333333339</v>
      </c>
      <c r="D9" s="15">
        <v>490.03333333333336</v>
      </c>
      <c r="E9" s="20">
        <v>7459.2359566666655</v>
      </c>
      <c r="F9" s="15">
        <v>7795.8666666666659</v>
      </c>
      <c r="G9" s="22">
        <v>7821.1999999999989</v>
      </c>
      <c r="H9" s="32">
        <v>303.2</v>
      </c>
      <c r="I9" s="22">
        <v>302.29999999999995</v>
      </c>
      <c r="J9" s="6">
        <v>302.26666666666665</v>
      </c>
      <c r="K9" s="6">
        <v>8758.3000000000011</v>
      </c>
      <c r="L9" s="6">
        <v>8754.8000000000011</v>
      </c>
      <c r="M9" s="6">
        <v>8750.8000000000011</v>
      </c>
      <c r="N9" s="7"/>
      <c r="O9" s="10">
        <f t="shared" si="0"/>
        <v>51719.369290000002</v>
      </c>
    </row>
    <row r="10" spans="1:15" s="8" customFormat="1" x14ac:dyDescent="0.3">
      <c r="A10" s="5" t="s">
        <v>9</v>
      </c>
      <c r="B10" s="15">
        <v>1203.3</v>
      </c>
      <c r="C10" s="15">
        <v>730.8</v>
      </c>
      <c r="D10" s="15">
        <v>1012.9</v>
      </c>
      <c r="E10" s="20">
        <v>84.693720000000027</v>
      </c>
      <c r="F10" s="15">
        <v>231.10000000000002</v>
      </c>
      <c r="G10" s="22">
        <v>244.03333333333336</v>
      </c>
      <c r="H10" s="32">
        <v>882.13333333333333</v>
      </c>
      <c r="I10" s="22">
        <v>878.80000000000007</v>
      </c>
      <c r="J10" s="6">
        <v>121.9</v>
      </c>
      <c r="K10" s="6">
        <v>414.3</v>
      </c>
      <c r="L10" s="6">
        <v>417.40000000000003</v>
      </c>
      <c r="M10" s="6">
        <v>403.90000000000003</v>
      </c>
      <c r="N10" s="7"/>
      <c r="O10" s="10">
        <f t="shared" si="0"/>
        <v>6625.2603866666659</v>
      </c>
    </row>
    <row r="11" spans="1:15" s="8" customFormat="1" x14ac:dyDescent="0.3">
      <c r="A11" s="5" t="s">
        <v>10</v>
      </c>
      <c r="B11" s="15">
        <v>176</v>
      </c>
      <c r="C11" s="15">
        <v>-42.5</v>
      </c>
      <c r="D11" s="15">
        <v>128.80000000000001</v>
      </c>
      <c r="E11" s="20">
        <v>299.2</v>
      </c>
      <c r="F11" s="15">
        <v>0</v>
      </c>
      <c r="G11" s="22">
        <v>0</v>
      </c>
      <c r="H11" s="32">
        <v>116</v>
      </c>
      <c r="I11" s="22">
        <v>115.1</v>
      </c>
      <c r="J11" s="6">
        <v>408</v>
      </c>
      <c r="K11" s="6">
        <v>0</v>
      </c>
      <c r="L11" s="6">
        <v>72.2</v>
      </c>
      <c r="M11" s="6">
        <v>97.6</v>
      </c>
      <c r="N11" s="7"/>
      <c r="O11" s="10">
        <f t="shared" si="0"/>
        <v>1370.3999999999999</v>
      </c>
    </row>
    <row r="12" spans="1:15" s="8" customFormat="1" x14ac:dyDescent="0.3">
      <c r="A12" s="5" t="s">
        <v>11</v>
      </c>
      <c r="B12" s="15">
        <v>314</v>
      </c>
      <c r="C12" s="15">
        <v>624.5</v>
      </c>
      <c r="D12" s="15">
        <v>0</v>
      </c>
      <c r="E12" s="20">
        <v>161.30000000000001</v>
      </c>
      <c r="F12" s="15">
        <v>0</v>
      </c>
      <c r="G12" s="22">
        <v>0</v>
      </c>
      <c r="H12" s="32">
        <v>71</v>
      </c>
      <c r="I12" s="22">
        <v>396.73333333333335</v>
      </c>
      <c r="J12" s="6">
        <v>0</v>
      </c>
      <c r="K12" s="6">
        <v>408.23844000000003</v>
      </c>
      <c r="L12" s="6">
        <v>352.1</v>
      </c>
      <c r="M12" s="6">
        <v>0</v>
      </c>
      <c r="N12" s="7"/>
      <c r="O12" s="10">
        <f t="shared" si="0"/>
        <v>2327.8717733333333</v>
      </c>
    </row>
    <row r="13" spans="1:15" s="8" customFormat="1" x14ac:dyDescent="0.3">
      <c r="A13" s="5" t="s">
        <v>12</v>
      </c>
      <c r="B13" s="15">
        <v>270.36666666666667</v>
      </c>
      <c r="C13" s="15">
        <v>295.36666666666667</v>
      </c>
      <c r="D13" s="15">
        <v>169.36666666666667</v>
      </c>
      <c r="E13" s="20">
        <v>224.16666666666666</v>
      </c>
      <c r="F13" s="15">
        <v>224.16666666666666</v>
      </c>
      <c r="G13" s="22">
        <v>224.16666666666666</v>
      </c>
      <c r="H13" s="32">
        <v>149</v>
      </c>
      <c r="I13" s="22">
        <v>159.6</v>
      </c>
      <c r="J13" s="6">
        <v>0</v>
      </c>
      <c r="K13" s="6">
        <v>0</v>
      </c>
      <c r="L13" s="6">
        <v>0</v>
      </c>
      <c r="M13" s="6">
        <v>0</v>
      </c>
      <c r="N13" s="7"/>
      <c r="O13" s="10">
        <f t="shared" si="0"/>
        <v>1716.2</v>
      </c>
    </row>
    <row r="14" spans="1:15" s="12" customFormat="1" x14ac:dyDescent="0.3">
      <c r="A14" s="9" t="s">
        <v>13</v>
      </c>
      <c r="B14" s="14">
        <v>3757.7</v>
      </c>
      <c r="C14" s="14">
        <v>3488.2999999999997</v>
      </c>
      <c r="D14" s="14">
        <v>4953.0333333333338</v>
      </c>
      <c r="E14" s="19">
        <v>8385.3466200000003</v>
      </c>
      <c r="F14" s="14">
        <v>4038.2666666666669</v>
      </c>
      <c r="G14" s="21">
        <v>1084.3999999999996</v>
      </c>
      <c r="H14" s="31">
        <v>4965.7333333333327</v>
      </c>
      <c r="I14" s="21">
        <v>5679.2333333333327</v>
      </c>
      <c r="J14" s="10">
        <v>3544.6876699999998</v>
      </c>
      <c r="K14" s="10">
        <v>5180.7805866666667</v>
      </c>
      <c r="L14" s="10">
        <v>4342.1774533333337</v>
      </c>
      <c r="M14" s="10">
        <v>7599.7231166666679</v>
      </c>
      <c r="N14" s="11"/>
      <c r="O14" s="10">
        <f t="shared" si="0"/>
        <v>57019.382113333333</v>
      </c>
    </row>
    <row r="15" spans="1:15" s="8" customFormat="1" x14ac:dyDescent="0.3">
      <c r="A15" s="5" t="s">
        <v>14</v>
      </c>
      <c r="B15" s="15">
        <v>3757.7</v>
      </c>
      <c r="C15" s="15">
        <v>3488.2999999999997</v>
      </c>
      <c r="D15" s="15">
        <v>4953.0333333333338</v>
      </c>
      <c r="E15" s="20">
        <v>8385.3466200000003</v>
      </c>
      <c r="F15" s="15">
        <v>4038.2666666666669</v>
      </c>
      <c r="G15" s="22">
        <v>1084.3999999999996</v>
      </c>
      <c r="H15" s="32">
        <v>4965.7333333333327</v>
      </c>
      <c r="I15" s="22">
        <v>5679.2333333333327</v>
      </c>
      <c r="J15" s="6">
        <v>3544.6876699999998</v>
      </c>
      <c r="K15" s="6">
        <v>5180.7805866666667</v>
      </c>
      <c r="L15" s="6">
        <v>4342.1774533333337</v>
      </c>
      <c r="M15" s="6">
        <v>7599.7231166666679</v>
      </c>
      <c r="N15" s="7"/>
      <c r="O15" s="10">
        <f t="shared" si="0"/>
        <v>57019.382113333333</v>
      </c>
    </row>
    <row r="16" spans="1:15" s="8" customFormat="1" x14ac:dyDescent="0.3">
      <c r="A16" s="5" t="s">
        <v>15</v>
      </c>
      <c r="B16" s="15">
        <v>0</v>
      </c>
      <c r="C16" s="15">
        <v>0</v>
      </c>
      <c r="D16" s="15">
        <v>0</v>
      </c>
      <c r="E16" s="20">
        <v>0</v>
      </c>
      <c r="F16" s="15">
        <v>0</v>
      </c>
      <c r="G16" s="22">
        <v>0</v>
      </c>
      <c r="H16" s="32">
        <v>0</v>
      </c>
      <c r="I16" s="22">
        <v>0</v>
      </c>
      <c r="J16" s="6">
        <v>0</v>
      </c>
      <c r="K16" s="6">
        <v>0</v>
      </c>
      <c r="L16" s="6">
        <v>0</v>
      </c>
      <c r="M16" s="6">
        <v>0</v>
      </c>
      <c r="N16" s="7"/>
      <c r="O16" s="10">
        <f t="shared" si="0"/>
        <v>0</v>
      </c>
    </row>
    <row r="17" spans="1:15" s="12" customFormat="1" x14ac:dyDescent="0.3">
      <c r="A17" s="9" t="s">
        <v>16</v>
      </c>
      <c r="B17" s="14">
        <v>980.3</v>
      </c>
      <c r="C17" s="14">
        <v>1495.5</v>
      </c>
      <c r="D17" s="14">
        <v>2363.5</v>
      </c>
      <c r="E17" s="19">
        <v>4294.8979600000002</v>
      </c>
      <c r="F17" s="14">
        <v>4421.0333333333328</v>
      </c>
      <c r="G17" s="21">
        <v>3556.6000000000004</v>
      </c>
      <c r="H17" s="31">
        <v>10722</v>
      </c>
      <c r="I17" s="21">
        <v>15777.7</v>
      </c>
      <c r="J17" s="10">
        <v>17017</v>
      </c>
      <c r="K17" s="10">
        <v>17210.8</v>
      </c>
      <c r="L17" s="10">
        <v>16125.633333333333</v>
      </c>
      <c r="M17" s="10">
        <v>16055.466666666667</v>
      </c>
      <c r="N17" s="11"/>
      <c r="O17" s="10">
        <f t="shared" si="0"/>
        <v>110020.43129333333</v>
      </c>
    </row>
    <row r="18" spans="1:15" s="8" customFormat="1" x14ac:dyDescent="0.3">
      <c r="A18" s="5" t="s">
        <v>17</v>
      </c>
      <c r="B18" s="15">
        <v>596.79999999999995</v>
      </c>
      <c r="C18" s="15">
        <v>1120.6666666666667</v>
      </c>
      <c r="D18" s="15">
        <v>1809.1333333333332</v>
      </c>
      <c r="E18" s="20">
        <v>3622.2646266666666</v>
      </c>
      <c r="F18" s="15">
        <v>3820.166666666667</v>
      </c>
      <c r="G18" s="22">
        <v>3973.8</v>
      </c>
      <c r="H18" s="32">
        <v>8258.2999999999993</v>
      </c>
      <c r="I18" s="22">
        <v>14026.1</v>
      </c>
      <c r="J18" s="6">
        <v>15409.8</v>
      </c>
      <c r="K18" s="6">
        <v>15563.133333333333</v>
      </c>
      <c r="L18" s="6">
        <v>11077</v>
      </c>
      <c r="M18" s="6">
        <v>10541.7</v>
      </c>
      <c r="N18" s="7"/>
      <c r="O18" s="10">
        <f t="shared" si="0"/>
        <v>89818.864626666662</v>
      </c>
    </row>
    <row r="19" spans="1:15" s="8" customFormat="1" x14ac:dyDescent="0.3">
      <c r="A19" s="5" t="s">
        <v>18</v>
      </c>
      <c r="B19" s="15">
        <v>0</v>
      </c>
      <c r="C19" s="15">
        <v>0</v>
      </c>
      <c r="D19" s="15">
        <v>0</v>
      </c>
      <c r="E19" s="20">
        <v>0</v>
      </c>
      <c r="F19" s="15">
        <v>0</v>
      </c>
      <c r="G19" s="22">
        <v>0</v>
      </c>
      <c r="H19" s="32">
        <v>0</v>
      </c>
      <c r="I19" s="22">
        <v>0</v>
      </c>
      <c r="J19" s="6">
        <v>0</v>
      </c>
      <c r="K19" s="6">
        <v>0</v>
      </c>
      <c r="L19" s="6">
        <v>1457</v>
      </c>
      <c r="M19" s="6">
        <v>1558</v>
      </c>
      <c r="N19" s="7"/>
      <c r="O19" s="10">
        <f t="shared" si="0"/>
        <v>3015</v>
      </c>
    </row>
    <row r="20" spans="1:15" s="8" customFormat="1" x14ac:dyDescent="0.3">
      <c r="A20" s="5" t="s">
        <v>19</v>
      </c>
      <c r="B20" s="15">
        <v>296.5</v>
      </c>
      <c r="C20" s="15">
        <v>287.83333333333337</v>
      </c>
      <c r="D20" s="15">
        <v>535.36666666666667</v>
      </c>
      <c r="E20" s="20">
        <v>672.63333333333333</v>
      </c>
      <c r="F20" s="15">
        <v>290.4666666666667</v>
      </c>
      <c r="G20" s="22">
        <v>699.5</v>
      </c>
      <c r="H20" s="32">
        <v>1083.5999999999999</v>
      </c>
      <c r="I20" s="22">
        <v>1335.5</v>
      </c>
      <c r="J20" s="6">
        <v>1169.2</v>
      </c>
      <c r="K20" s="6">
        <v>1204.2666666666669</v>
      </c>
      <c r="L20" s="6">
        <v>1085.4333333333334</v>
      </c>
      <c r="M20" s="6">
        <v>1514.7666666666667</v>
      </c>
      <c r="N20" s="7"/>
      <c r="O20" s="10">
        <f t="shared" si="0"/>
        <v>10175.066666666666</v>
      </c>
    </row>
    <row r="21" spans="1:15" s="8" customFormat="1" x14ac:dyDescent="0.3">
      <c r="A21" s="5" t="s">
        <v>20</v>
      </c>
      <c r="B21" s="15">
        <v>87</v>
      </c>
      <c r="C21" s="15">
        <v>87</v>
      </c>
      <c r="D21" s="15">
        <v>19</v>
      </c>
      <c r="E21" s="20">
        <v>0</v>
      </c>
      <c r="F21" s="15">
        <v>310.39999999999998</v>
      </c>
      <c r="G21" s="22">
        <v>410.3</v>
      </c>
      <c r="H21" s="32">
        <v>430.1</v>
      </c>
      <c r="I21" s="22">
        <v>416.1</v>
      </c>
      <c r="J21" s="6">
        <v>438.1</v>
      </c>
      <c r="K21" s="6">
        <v>443.3</v>
      </c>
      <c r="L21" s="6">
        <v>2506.1999999999998</v>
      </c>
      <c r="M21" s="6">
        <v>2441</v>
      </c>
      <c r="N21" s="7"/>
      <c r="O21" s="10">
        <f t="shared" si="0"/>
        <v>7588.5</v>
      </c>
    </row>
    <row r="22" spans="1:15" s="8" customFormat="1" x14ac:dyDescent="0.3">
      <c r="A22" s="5" t="s">
        <v>21</v>
      </c>
      <c r="B22" s="15">
        <v>0</v>
      </c>
      <c r="C22" s="15">
        <v>0</v>
      </c>
      <c r="D22" s="15">
        <v>0</v>
      </c>
      <c r="E22" s="20">
        <v>0</v>
      </c>
      <c r="F22" s="15">
        <v>0</v>
      </c>
      <c r="G22" s="22">
        <v>0</v>
      </c>
      <c r="H22" s="32">
        <v>0</v>
      </c>
      <c r="I22" s="22">
        <v>0</v>
      </c>
      <c r="J22" s="6">
        <v>0</v>
      </c>
      <c r="K22" s="6">
        <v>0</v>
      </c>
      <c r="L22" s="6">
        <v>0</v>
      </c>
      <c r="M22" s="6">
        <v>0</v>
      </c>
      <c r="N22" s="7"/>
      <c r="O22" s="10">
        <f t="shared" si="0"/>
        <v>0</v>
      </c>
    </row>
    <row r="23" spans="1:15" s="8" customFormat="1" x14ac:dyDescent="0.3">
      <c r="A23" s="5" t="s">
        <v>70</v>
      </c>
      <c r="B23" s="15">
        <v>0</v>
      </c>
      <c r="C23" s="15">
        <v>0</v>
      </c>
      <c r="D23" s="15">
        <v>0</v>
      </c>
      <c r="E23" s="20">
        <v>0</v>
      </c>
      <c r="F23" s="15">
        <v>0</v>
      </c>
      <c r="G23" s="22">
        <v>0</v>
      </c>
      <c r="H23" s="32">
        <v>0</v>
      </c>
      <c r="I23" s="22">
        <v>0</v>
      </c>
      <c r="J23" s="6">
        <v>0</v>
      </c>
      <c r="K23" s="6">
        <v>0</v>
      </c>
      <c r="L23" s="6">
        <v>0</v>
      </c>
      <c r="M23" s="6">
        <v>0</v>
      </c>
      <c r="N23" s="7"/>
      <c r="O23" s="10">
        <f t="shared" si="0"/>
        <v>0</v>
      </c>
    </row>
    <row r="24" spans="1:15" s="8" customFormat="1" x14ac:dyDescent="0.3">
      <c r="A24" s="5" t="s">
        <v>71</v>
      </c>
      <c r="B24" s="15">
        <v>0</v>
      </c>
      <c r="C24" s="15">
        <v>0</v>
      </c>
      <c r="D24" s="15">
        <v>0</v>
      </c>
      <c r="E24" s="20">
        <v>0</v>
      </c>
      <c r="F24" s="15">
        <v>0</v>
      </c>
      <c r="G24" s="22">
        <v>0</v>
      </c>
      <c r="H24" s="32">
        <v>0</v>
      </c>
      <c r="I24" s="22">
        <v>0</v>
      </c>
      <c r="J24" s="6">
        <v>0</v>
      </c>
      <c r="K24" s="6">
        <v>0</v>
      </c>
      <c r="L24" s="6">
        <v>0</v>
      </c>
      <c r="M24" s="6">
        <v>0</v>
      </c>
      <c r="N24" s="7"/>
      <c r="O24" s="10">
        <f t="shared" si="0"/>
        <v>0</v>
      </c>
    </row>
    <row r="25" spans="1:15" s="8" customFormat="1" x14ac:dyDescent="0.3">
      <c r="A25" s="5" t="s">
        <v>22</v>
      </c>
      <c r="B25" s="15">
        <v>0</v>
      </c>
      <c r="C25" s="15">
        <v>0</v>
      </c>
      <c r="D25" s="15">
        <v>0</v>
      </c>
      <c r="E25" s="20">
        <v>0</v>
      </c>
      <c r="F25" s="15">
        <v>0</v>
      </c>
      <c r="G25" s="22">
        <v>0</v>
      </c>
      <c r="H25" s="32">
        <v>0</v>
      </c>
      <c r="I25" s="22">
        <v>0</v>
      </c>
      <c r="J25" s="6">
        <v>0</v>
      </c>
      <c r="K25" s="6">
        <v>0</v>
      </c>
      <c r="L25" s="6">
        <v>0</v>
      </c>
      <c r="M25" s="6">
        <v>0</v>
      </c>
      <c r="N25" s="7"/>
      <c r="O25" s="10">
        <f t="shared" si="0"/>
        <v>0</v>
      </c>
    </row>
    <row r="26" spans="1:15" s="8" customFormat="1" x14ac:dyDescent="0.3">
      <c r="A26" s="5" t="s">
        <v>69</v>
      </c>
      <c r="B26" s="15">
        <v>0</v>
      </c>
      <c r="C26" s="15">
        <v>0</v>
      </c>
      <c r="D26" s="15">
        <v>0</v>
      </c>
      <c r="E26" s="20">
        <v>0</v>
      </c>
      <c r="F26" s="15">
        <v>0</v>
      </c>
      <c r="G26" s="22">
        <v>0</v>
      </c>
      <c r="H26" s="32">
        <v>0</v>
      </c>
      <c r="I26" s="22">
        <v>0</v>
      </c>
      <c r="J26" s="6">
        <v>0</v>
      </c>
      <c r="K26" s="6">
        <v>0</v>
      </c>
      <c r="L26" s="6">
        <v>0</v>
      </c>
      <c r="M26" s="6">
        <v>0</v>
      </c>
      <c r="N26" s="7"/>
      <c r="O26" s="10">
        <f t="shared" si="0"/>
        <v>0</v>
      </c>
    </row>
    <row r="27" spans="1:15" s="8" customFormat="1" x14ac:dyDescent="0.3">
      <c r="A27" s="5" t="s">
        <v>23</v>
      </c>
      <c r="B27" s="15">
        <v>701.39584666666667</v>
      </c>
      <c r="C27" s="15">
        <v>632.09584666666672</v>
      </c>
      <c r="D27" s="15">
        <v>636.5958466666666</v>
      </c>
      <c r="E27" s="20">
        <v>531.79526999999996</v>
      </c>
      <c r="F27" s="15">
        <v>537.79526999999996</v>
      </c>
      <c r="G27" s="22">
        <v>509.49527</v>
      </c>
      <c r="H27" s="32">
        <v>583.10693000000003</v>
      </c>
      <c r="I27" s="22">
        <v>559.70693000000006</v>
      </c>
      <c r="J27" s="6">
        <v>631.47359666666671</v>
      </c>
      <c r="K27" s="6">
        <v>536.67795666666666</v>
      </c>
      <c r="L27" s="6">
        <v>477.63113666666663</v>
      </c>
      <c r="M27" s="6">
        <v>634.4311366666667</v>
      </c>
      <c r="N27" s="7"/>
      <c r="O27" s="10">
        <f t="shared" si="0"/>
        <v>6972.2010366666673</v>
      </c>
    </row>
    <row r="28" spans="1:15" s="12" customFormat="1" x14ac:dyDescent="0.3">
      <c r="A28" s="9" t="s">
        <v>24</v>
      </c>
      <c r="B28" s="14">
        <v>240444.26251333329</v>
      </c>
      <c r="C28" s="14">
        <v>241702.92917999998</v>
      </c>
      <c r="D28" s="14">
        <v>227439.12918000002</v>
      </c>
      <c r="E28" s="19">
        <v>245571.01202666666</v>
      </c>
      <c r="F28" s="14">
        <v>235248.46193666672</v>
      </c>
      <c r="G28" s="21">
        <v>233193.56193666669</v>
      </c>
      <c r="H28" s="31">
        <v>258571.44026333332</v>
      </c>
      <c r="I28" s="21">
        <v>256644.94026333332</v>
      </c>
      <c r="J28" s="10">
        <v>252738.3635182498</v>
      </c>
      <c r="K28" s="10">
        <v>244768.80212491646</v>
      </c>
      <c r="L28" s="10">
        <v>247052.03503824977</v>
      </c>
      <c r="M28" s="10">
        <v>258092.97845000002</v>
      </c>
      <c r="N28" s="11"/>
      <c r="O28" s="10">
        <f t="shared" si="0"/>
        <v>2941467.9164314158</v>
      </c>
    </row>
    <row r="29" spans="1:15" s="12" customFormat="1" x14ac:dyDescent="0.3">
      <c r="A29" s="9" t="s">
        <v>25</v>
      </c>
      <c r="B29" s="14">
        <v>33406.600000000006</v>
      </c>
      <c r="C29" s="14">
        <v>35436.333333333336</v>
      </c>
      <c r="D29" s="14">
        <v>33708.966666666667</v>
      </c>
      <c r="E29" s="19">
        <v>31729.918306666666</v>
      </c>
      <c r="F29" s="14">
        <v>30448</v>
      </c>
      <c r="G29" s="21">
        <v>31004.133333333331</v>
      </c>
      <c r="H29" s="31">
        <v>32445</v>
      </c>
      <c r="I29" s="21">
        <v>31961.599999999999</v>
      </c>
      <c r="J29" s="10">
        <v>31328.933333333331</v>
      </c>
      <c r="K29" s="10">
        <v>31002.06021</v>
      </c>
      <c r="L29" s="10">
        <v>31269.6666</v>
      </c>
      <c r="M29" s="10">
        <v>35032.4666</v>
      </c>
      <c r="N29" s="11"/>
      <c r="O29" s="10">
        <f t="shared" si="0"/>
        <v>388773.67838333338</v>
      </c>
    </row>
    <row r="30" spans="1:15" s="8" customFormat="1" x14ac:dyDescent="0.3">
      <c r="A30" s="5" t="s">
        <v>26</v>
      </c>
      <c r="B30" s="15">
        <v>13.366666666666667</v>
      </c>
      <c r="C30" s="15">
        <v>12.166666666666668</v>
      </c>
      <c r="D30" s="14">
        <v>10.199999999999999</v>
      </c>
      <c r="E30" s="20">
        <v>11.2</v>
      </c>
      <c r="F30" s="15">
        <v>9.8000000000000007</v>
      </c>
      <c r="G30" s="22">
        <v>7.6</v>
      </c>
      <c r="H30" s="32">
        <v>7.9</v>
      </c>
      <c r="I30" s="22">
        <v>13.7</v>
      </c>
      <c r="J30" s="6">
        <v>9.5</v>
      </c>
      <c r="K30" s="6">
        <v>11.2</v>
      </c>
      <c r="L30" s="6">
        <v>11.2</v>
      </c>
      <c r="M30" s="6">
        <v>13.1</v>
      </c>
      <c r="N30" s="7"/>
      <c r="O30" s="10">
        <f t="shared" si="0"/>
        <v>130.93333333333334</v>
      </c>
    </row>
    <row r="31" spans="1:15" s="8" customFormat="1" x14ac:dyDescent="0.3">
      <c r="A31" s="5" t="s">
        <v>27</v>
      </c>
      <c r="B31" s="15">
        <v>17.466666666666665</v>
      </c>
      <c r="C31" s="15">
        <v>17.466666666666665</v>
      </c>
      <c r="D31" s="14">
        <v>0</v>
      </c>
      <c r="E31" s="20">
        <v>0</v>
      </c>
      <c r="F31" s="15">
        <v>0</v>
      </c>
      <c r="G31" s="22">
        <v>0</v>
      </c>
      <c r="H31" s="32">
        <v>0</v>
      </c>
      <c r="I31" s="22">
        <v>0</v>
      </c>
      <c r="J31" s="6">
        <v>0</v>
      </c>
      <c r="K31" s="6">
        <v>0</v>
      </c>
      <c r="L31" s="6">
        <v>0</v>
      </c>
      <c r="M31" s="6">
        <v>0</v>
      </c>
      <c r="N31" s="7"/>
      <c r="O31" s="10">
        <f t="shared" si="0"/>
        <v>34.93333333333333</v>
      </c>
    </row>
    <row r="32" spans="1:15" s="8" customFormat="1" x14ac:dyDescent="0.3">
      <c r="A32" s="5" t="s">
        <v>28</v>
      </c>
      <c r="B32" s="15">
        <v>5262.9666666666672</v>
      </c>
      <c r="C32" s="15">
        <v>4694.9666666666672</v>
      </c>
      <c r="D32" s="14">
        <v>5656.7666666666664</v>
      </c>
      <c r="E32" s="20">
        <v>5544.9422133333328</v>
      </c>
      <c r="F32" s="15">
        <v>5229.3666666666677</v>
      </c>
      <c r="G32" s="22">
        <v>4980.8666666666668</v>
      </c>
      <c r="H32" s="32">
        <v>4738.5</v>
      </c>
      <c r="I32" s="22">
        <v>4554.4000000000005</v>
      </c>
      <c r="J32" s="6">
        <v>5365.1333333333332</v>
      </c>
      <c r="K32" s="6">
        <v>4111.3423299999995</v>
      </c>
      <c r="L32" s="6">
        <v>4977.9422066666666</v>
      </c>
      <c r="M32" s="6">
        <v>6758.3755399999991</v>
      </c>
      <c r="N32" s="7"/>
      <c r="O32" s="10">
        <f t="shared" si="0"/>
        <v>61875.56895666667</v>
      </c>
    </row>
    <row r="33" spans="1:15" s="8" customFormat="1" x14ac:dyDescent="0.3">
      <c r="A33" s="5" t="s">
        <v>29</v>
      </c>
      <c r="B33" s="15">
        <v>127.06666666666666</v>
      </c>
      <c r="C33" s="15">
        <v>152.4</v>
      </c>
      <c r="D33" s="14">
        <v>168.39999999999998</v>
      </c>
      <c r="E33" s="20">
        <v>174</v>
      </c>
      <c r="F33" s="15">
        <v>163.33333333333331</v>
      </c>
      <c r="G33" s="22">
        <v>336.33333333333331</v>
      </c>
      <c r="H33" s="32">
        <v>203.6</v>
      </c>
      <c r="I33" s="22">
        <v>239.1</v>
      </c>
      <c r="J33" s="6">
        <v>327.66666666666669</v>
      </c>
      <c r="K33" s="6">
        <v>683.5333333333333</v>
      </c>
      <c r="L33" s="6">
        <v>374</v>
      </c>
      <c r="M33" s="6">
        <v>695.5333333333333</v>
      </c>
      <c r="N33" s="7"/>
      <c r="O33" s="10">
        <f t="shared" si="0"/>
        <v>3644.9666666666667</v>
      </c>
    </row>
    <row r="34" spans="1:15" s="12" customFormat="1" x14ac:dyDescent="0.3">
      <c r="A34" s="9" t="s">
        <v>30</v>
      </c>
      <c r="B34" s="14">
        <v>27985.666666666668</v>
      </c>
      <c r="C34" s="14">
        <v>30559.233333333334</v>
      </c>
      <c r="D34" s="14">
        <v>27873.599999999999</v>
      </c>
      <c r="E34" s="19">
        <v>25999.876093333332</v>
      </c>
      <c r="F34" s="14">
        <v>25045.5</v>
      </c>
      <c r="G34" s="21">
        <v>25679.433333333334</v>
      </c>
      <c r="H34" s="31">
        <v>27494.9</v>
      </c>
      <c r="I34" s="21">
        <v>27154.5</v>
      </c>
      <c r="J34" s="10">
        <v>25626.666666666668</v>
      </c>
      <c r="K34" s="10">
        <v>26196.017879999999</v>
      </c>
      <c r="L34" s="10">
        <v>25906.524393333333</v>
      </c>
      <c r="M34" s="10">
        <v>27565.49106</v>
      </c>
      <c r="N34" s="11"/>
      <c r="O34" s="10">
        <f t="shared" si="0"/>
        <v>323087.40942666668</v>
      </c>
    </row>
    <row r="35" spans="1:15" s="8" customFormat="1" x14ac:dyDescent="0.3">
      <c r="A35" s="5" t="s">
        <v>31</v>
      </c>
      <c r="B35" s="15">
        <v>7802.6666666666661</v>
      </c>
      <c r="C35" s="15">
        <v>7754.1</v>
      </c>
      <c r="D35" s="14">
        <v>7606.8333333333339</v>
      </c>
      <c r="E35" s="20">
        <v>7241.666666666667</v>
      </c>
      <c r="F35" s="15">
        <v>5228.3</v>
      </c>
      <c r="G35" s="22">
        <v>6867.7</v>
      </c>
      <c r="H35" s="32">
        <v>8976.7999999999993</v>
      </c>
      <c r="I35" s="22">
        <v>8246.4</v>
      </c>
      <c r="J35" s="6">
        <v>7610.9</v>
      </c>
      <c r="K35" s="6">
        <v>7226.6550766666669</v>
      </c>
      <c r="L35" s="6">
        <v>7245.6</v>
      </c>
      <c r="M35" s="6">
        <v>7767.4333333333325</v>
      </c>
      <c r="N35" s="7"/>
      <c r="O35" s="10">
        <f t="shared" si="0"/>
        <v>89575.055076666671</v>
      </c>
    </row>
    <row r="36" spans="1:15" s="8" customFormat="1" x14ac:dyDescent="0.3">
      <c r="A36" s="5" t="s">
        <v>32</v>
      </c>
      <c r="B36" s="15">
        <v>2231.8666666666668</v>
      </c>
      <c r="C36" s="15">
        <v>6529.666666666667</v>
      </c>
      <c r="D36" s="14">
        <v>4032.333333333333</v>
      </c>
      <c r="E36" s="20">
        <v>2852.6</v>
      </c>
      <c r="F36" s="15">
        <v>3057.666666666667</v>
      </c>
      <c r="G36" s="22">
        <v>2696.4333333333334</v>
      </c>
      <c r="H36" s="32">
        <v>2536.6999999999998</v>
      </c>
      <c r="I36" s="22">
        <v>2814.9</v>
      </c>
      <c r="J36" s="6">
        <v>2447.4</v>
      </c>
      <c r="K36" s="6">
        <v>2371.4384099999997</v>
      </c>
      <c r="L36" s="6">
        <v>2217.1999999999998</v>
      </c>
      <c r="M36" s="6">
        <v>2186.1</v>
      </c>
      <c r="N36" s="7"/>
      <c r="O36" s="10">
        <f t="shared" si="0"/>
        <v>35974.305076666664</v>
      </c>
    </row>
    <row r="37" spans="1:15" s="8" customFormat="1" x14ac:dyDescent="0.3">
      <c r="A37" s="5" t="s">
        <v>2</v>
      </c>
      <c r="B37" s="15">
        <v>17951.066666666666</v>
      </c>
      <c r="C37" s="15">
        <v>16275.433333333334</v>
      </c>
      <c r="D37" s="14">
        <v>16234.433333333334</v>
      </c>
      <c r="E37" s="20">
        <v>15905.609426666666</v>
      </c>
      <c r="F37" s="15">
        <v>16759.433333333334</v>
      </c>
      <c r="G37" s="22">
        <v>16115.2</v>
      </c>
      <c r="H37" s="32">
        <v>15981.5</v>
      </c>
      <c r="I37" s="22">
        <v>16093.1</v>
      </c>
      <c r="J37" s="6">
        <v>15568.233333333334</v>
      </c>
      <c r="K37" s="6">
        <v>16597.891060000002</v>
      </c>
      <c r="L37" s="6">
        <v>16443.691060000001</v>
      </c>
      <c r="M37" s="6">
        <v>17611.924393333335</v>
      </c>
      <c r="N37" s="7"/>
      <c r="O37" s="10">
        <f t="shared" si="0"/>
        <v>197537.51594000001</v>
      </c>
    </row>
    <row r="38" spans="1:15" s="12" customFormat="1" x14ac:dyDescent="0.3">
      <c r="A38" s="9" t="s">
        <v>33</v>
      </c>
      <c r="B38" s="14">
        <v>26661.953460000001</v>
      </c>
      <c r="C38" s="14">
        <v>28139.686793333338</v>
      </c>
      <c r="D38" s="14">
        <v>50061.520126666677</v>
      </c>
      <c r="E38" s="19">
        <v>47355.325693333332</v>
      </c>
      <c r="F38" s="14">
        <v>45414.666666666664</v>
      </c>
      <c r="G38" s="21">
        <v>46918.933333333334</v>
      </c>
      <c r="H38" s="31">
        <v>48009.265053333329</v>
      </c>
      <c r="I38" s="21">
        <v>43402.565053333325</v>
      </c>
      <c r="J38" s="10">
        <v>26222.726996666668</v>
      </c>
      <c r="K38" s="10">
        <v>25401.147280000001</v>
      </c>
      <c r="L38" s="10">
        <v>26979.787423333339</v>
      </c>
      <c r="M38" s="10">
        <v>41640.392146666665</v>
      </c>
      <c r="N38" s="11"/>
      <c r="O38" s="10">
        <f t="shared" ref="O38:O69" si="1">SUM(B38:M38)</f>
        <v>456207.97002666659</v>
      </c>
    </row>
    <row r="39" spans="1:15" s="8" customFormat="1" x14ac:dyDescent="0.3">
      <c r="A39" s="5" t="s">
        <v>34</v>
      </c>
      <c r="B39" s="15">
        <v>26661.953460000001</v>
      </c>
      <c r="C39" s="15">
        <v>28139.686793333338</v>
      </c>
      <c r="D39" s="14">
        <v>50061.520126666677</v>
      </c>
      <c r="E39" s="20">
        <v>47355.325693333332</v>
      </c>
      <c r="F39" s="15">
        <v>45414.666666666664</v>
      </c>
      <c r="G39" s="27">
        <v>46918.933333333334</v>
      </c>
      <c r="H39" s="32">
        <v>48009.265053333329</v>
      </c>
      <c r="I39" s="22">
        <v>43402.565053333325</v>
      </c>
      <c r="J39" s="6">
        <v>26222.726996666668</v>
      </c>
      <c r="K39" s="6">
        <v>25401.147280000001</v>
      </c>
      <c r="L39" s="6">
        <v>26979.787423333339</v>
      </c>
      <c r="M39" s="6">
        <v>41640.392146666665</v>
      </c>
      <c r="N39" s="7"/>
      <c r="O39" s="10">
        <f t="shared" si="1"/>
        <v>456207.97002666659</v>
      </c>
    </row>
    <row r="40" spans="1:15" s="8" customFormat="1" x14ac:dyDescent="0.3">
      <c r="A40" s="5" t="s">
        <v>35</v>
      </c>
      <c r="B40" s="15">
        <v>8349.2000000000007</v>
      </c>
      <c r="C40" s="15">
        <v>8022.0333333333347</v>
      </c>
      <c r="D40" s="14">
        <v>9855.2666666666664</v>
      </c>
      <c r="E40" s="20">
        <v>9605.2059070546857</v>
      </c>
      <c r="F40" s="15">
        <v>8795.6</v>
      </c>
      <c r="G40" s="22">
        <v>9518.1</v>
      </c>
      <c r="H40" s="32">
        <v>9226.8666666666668</v>
      </c>
      <c r="I40" s="22">
        <v>9334.4666666666672</v>
      </c>
      <c r="J40" s="6">
        <v>7732.9239633333336</v>
      </c>
      <c r="K40" s="6">
        <v>8616.837564727648</v>
      </c>
      <c r="L40" s="6">
        <v>8758.4443747276473</v>
      </c>
      <c r="M40" s="6">
        <v>5238.6204113943168</v>
      </c>
      <c r="N40" s="7"/>
      <c r="O40" s="10">
        <f t="shared" si="1"/>
        <v>103053.56555457096</v>
      </c>
    </row>
    <row r="41" spans="1:15" s="8" customFormat="1" x14ac:dyDescent="0.3">
      <c r="A41" s="5" t="s">
        <v>36</v>
      </c>
      <c r="B41" s="15">
        <v>18312.75346</v>
      </c>
      <c r="C41" s="15">
        <v>20117.653460000001</v>
      </c>
      <c r="D41" s="14">
        <v>40206.220126666674</v>
      </c>
      <c r="E41" s="20">
        <v>37792.554506278648</v>
      </c>
      <c r="F41" s="15">
        <v>36661.534720000003</v>
      </c>
      <c r="G41" s="22">
        <v>37443.23472</v>
      </c>
      <c r="H41" s="32">
        <v>38782.265053333336</v>
      </c>
      <c r="I41" s="22">
        <v>34068.065053333325</v>
      </c>
      <c r="J41" s="6">
        <v>18489.769700000004</v>
      </c>
      <c r="K41" s="6">
        <v>16784.309715272353</v>
      </c>
      <c r="L41" s="6">
        <v>18221.309715272357</v>
      </c>
      <c r="M41" s="6">
        <v>36401.738401939016</v>
      </c>
      <c r="N41" s="7"/>
      <c r="O41" s="10">
        <f t="shared" si="1"/>
        <v>353281.40863209567</v>
      </c>
    </row>
    <row r="42" spans="1:15" s="8" customFormat="1" x14ac:dyDescent="0.3">
      <c r="A42" s="5" t="s">
        <v>37</v>
      </c>
      <c r="B42" s="15">
        <v>0</v>
      </c>
      <c r="C42" s="15">
        <v>0</v>
      </c>
      <c r="D42" s="14">
        <v>0</v>
      </c>
      <c r="E42" s="20">
        <v>0</v>
      </c>
      <c r="F42" s="15">
        <v>0</v>
      </c>
      <c r="G42" s="22">
        <v>0</v>
      </c>
      <c r="H42" s="32">
        <v>0</v>
      </c>
      <c r="I42" s="22">
        <v>0</v>
      </c>
      <c r="J42" s="6">
        <v>0</v>
      </c>
      <c r="K42" s="6">
        <v>0</v>
      </c>
      <c r="L42" s="6">
        <v>0</v>
      </c>
      <c r="M42" s="6">
        <v>0</v>
      </c>
      <c r="N42" s="7"/>
      <c r="O42" s="10">
        <f t="shared" si="1"/>
        <v>0</v>
      </c>
    </row>
    <row r="43" spans="1:15" s="8" customFormat="1" x14ac:dyDescent="0.3">
      <c r="A43" s="5" t="s">
        <v>38</v>
      </c>
      <c r="B43" s="15">
        <v>0</v>
      </c>
      <c r="C43" s="15">
        <v>0</v>
      </c>
      <c r="D43" s="14">
        <v>0</v>
      </c>
      <c r="E43" s="20">
        <v>0</v>
      </c>
      <c r="F43" s="15">
        <v>0</v>
      </c>
      <c r="G43" s="22">
        <v>0</v>
      </c>
      <c r="H43" s="32">
        <v>0</v>
      </c>
      <c r="I43" s="22">
        <v>0</v>
      </c>
      <c r="J43" s="6">
        <v>0</v>
      </c>
      <c r="K43" s="6">
        <v>0</v>
      </c>
      <c r="L43" s="6">
        <v>0</v>
      </c>
      <c r="M43" s="6">
        <v>0</v>
      </c>
      <c r="N43" s="7"/>
      <c r="O43" s="10">
        <f t="shared" si="1"/>
        <v>0</v>
      </c>
    </row>
    <row r="44" spans="1:15" s="8" customFormat="1" x14ac:dyDescent="0.3">
      <c r="A44" s="5" t="s">
        <v>39</v>
      </c>
      <c r="B44" s="15">
        <v>0</v>
      </c>
      <c r="C44" s="15">
        <v>0</v>
      </c>
      <c r="D44" s="14">
        <v>0</v>
      </c>
      <c r="E44" s="20">
        <v>0</v>
      </c>
      <c r="F44" s="15">
        <v>0</v>
      </c>
      <c r="G44" s="22">
        <v>0</v>
      </c>
      <c r="H44" s="32">
        <v>0</v>
      </c>
      <c r="I44" s="22">
        <v>0</v>
      </c>
      <c r="J44" s="6">
        <v>0</v>
      </c>
      <c r="K44" s="6">
        <v>0</v>
      </c>
      <c r="L44" s="6">
        <v>0</v>
      </c>
      <c r="M44" s="6">
        <v>0</v>
      </c>
      <c r="N44" s="7"/>
      <c r="O44" s="10">
        <f t="shared" si="1"/>
        <v>0</v>
      </c>
    </row>
    <row r="45" spans="1:15" s="8" customFormat="1" x14ac:dyDescent="0.3">
      <c r="A45" s="5" t="s">
        <v>4</v>
      </c>
      <c r="B45" s="15">
        <v>728.23333333333323</v>
      </c>
      <c r="C45" s="15">
        <v>728.23333333333323</v>
      </c>
      <c r="D45" s="14">
        <v>803.59999999999991</v>
      </c>
      <c r="E45" s="20">
        <v>828.2</v>
      </c>
      <c r="F45" s="15">
        <v>828.2</v>
      </c>
      <c r="G45" s="22">
        <v>828.9666666666667</v>
      </c>
      <c r="H45" s="32">
        <v>848.2</v>
      </c>
      <c r="I45" s="22">
        <v>848.2</v>
      </c>
      <c r="J45" s="6">
        <v>890.09999999999991</v>
      </c>
      <c r="K45" s="6">
        <v>951.83333333333326</v>
      </c>
      <c r="L45" s="6">
        <v>951.83333333333326</v>
      </c>
      <c r="M45" s="6">
        <v>892.3</v>
      </c>
      <c r="N45" s="7"/>
      <c r="O45" s="10">
        <f t="shared" si="1"/>
        <v>10127.9</v>
      </c>
    </row>
    <row r="46" spans="1:15" s="8" customFormat="1" x14ac:dyDescent="0.3">
      <c r="A46" s="5" t="s">
        <v>40</v>
      </c>
      <c r="B46" s="15">
        <v>37210.300000000003</v>
      </c>
      <c r="C46" s="15">
        <v>39985.333333333343</v>
      </c>
      <c r="D46" s="14">
        <v>22903.8</v>
      </c>
      <c r="E46" s="20">
        <v>22328.420119999999</v>
      </c>
      <c r="F46" s="15">
        <v>22382.400000000001</v>
      </c>
      <c r="G46" s="22">
        <v>20494.966666666664</v>
      </c>
      <c r="H46" s="32">
        <v>20226.033333333333</v>
      </c>
      <c r="I46" s="22">
        <v>14453.333333333332</v>
      </c>
      <c r="J46" s="6">
        <v>33096.014999999999</v>
      </c>
      <c r="K46" s="6">
        <v>29228.447226666667</v>
      </c>
      <c r="L46" s="6">
        <v>27614.862410000002</v>
      </c>
      <c r="M46" s="6">
        <v>7922.7140766666662</v>
      </c>
      <c r="N46" s="7"/>
      <c r="O46" s="10">
        <f t="shared" si="1"/>
        <v>297846.62550000002</v>
      </c>
    </row>
    <row r="47" spans="1:15" s="8" customFormat="1" x14ac:dyDescent="0.3">
      <c r="A47" s="5" t="s">
        <v>23</v>
      </c>
      <c r="B47" s="15">
        <v>4100.3999999999996</v>
      </c>
      <c r="C47" s="15">
        <v>4051.1333333333332</v>
      </c>
      <c r="D47" s="14">
        <v>4528.6666666666679</v>
      </c>
      <c r="E47" s="20">
        <v>7926.5</v>
      </c>
      <c r="F47" s="15">
        <v>7818.166666666667</v>
      </c>
      <c r="G47" s="22">
        <v>7965.7666666666664</v>
      </c>
      <c r="H47" s="32">
        <v>12383.166666666668</v>
      </c>
      <c r="I47" s="22">
        <v>12360.266666666666</v>
      </c>
      <c r="J47" s="6">
        <v>10060.110153333333</v>
      </c>
      <c r="K47" s="6">
        <v>7424.6434866666668</v>
      </c>
      <c r="L47" s="6">
        <v>7409.6768200000006</v>
      </c>
      <c r="M47" s="6">
        <v>9003.6</v>
      </c>
      <c r="N47" s="7"/>
      <c r="O47" s="10">
        <f t="shared" si="1"/>
        <v>95032.09712666666</v>
      </c>
    </row>
    <row r="48" spans="1:15" s="12" customFormat="1" x14ac:dyDescent="0.3">
      <c r="A48" s="9" t="s">
        <v>41</v>
      </c>
      <c r="B48" s="14">
        <v>102107.28679333335</v>
      </c>
      <c r="C48" s="14">
        <v>107652.78679333333</v>
      </c>
      <c r="D48" s="14">
        <v>112006.38679333335</v>
      </c>
      <c r="E48" s="19">
        <v>110210.66550666666</v>
      </c>
      <c r="F48" s="14">
        <v>106933.80138666666</v>
      </c>
      <c r="G48" s="28">
        <v>107255.10138666666</v>
      </c>
      <c r="H48" s="31">
        <v>113911.53172</v>
      </c>
      <c r="I48" s="21">
        <v>103025.93171999999</v>
      </c>
      <c r="J48" s="10">
        <v>101597.85215000001</v>
      </c>
      <c r="K48" s="10">
        <v>94008.131536666682</v>
      </c>
      <c r="L48" s="10">
        <v>94226.026586666674</v>
      </c>
      <c r="M48" s="10">
        <v>94491.706156666682</v>
      </c>
      <c r="N48" s="11"/>
      <c r="O48" s="10">
        <f t="shared" si="1"/>
        <v>1247427.2085299999</v>
      </c>
    </row>
    <row r="49" spans="1:15" s="12" customFormat="1" x14ac:dyDescent="0.3">
      <c r="A49" s="9" t="s">
        <v>42</v>
      </c>
      <c r="B49" s="14">
        <v>138337.07572000002</v>
      </c>
      <c r="C49" s="14">
        <v>132495.77571999998</v>
      </c>
      <c r="D49" s="14">
        <v>115432.57572000001</v>
      </c>
      <c r="E49" s="19">
        <v>135360.21318666669</v>
      </c>
      <c r="F49" s="14">
        <v>128314.52721666664</v>
      </c>
      <c r="G49" s="29">
        <v>125938.39388333331</v>
      </c>
      <c r="H49" s="31">
        <v>144613.07198333333</v>
      </c>
      <c r="I49" s="21">
        <v>153572.1719833333</v>
      </c>
      <c r="J49" s="10">
        <v>151093.54147491645</v>
      </c>
      <c r="K49" s="10">
        <v>150540.65020158311</v>
      </c>
      <c r="L49" s="10">
        <v>152605.88806491645</v>
      </c>
      <c r="M49" s="10">
        <v>163381.35190666665</v>
      </c>
      <c r="N49" s="11"/>
      <c r="O49" s="10">
        <f t="shared" si="1"/>
        <v>1691685.2370614158</v>
      </c>
    </row>
    <row r="50" spans="1:15" s="8" customFormat="1" x14ac:dyDescent="0.3">
      <c r="A50" s="5" t="s">
        <v>43</v>
      </c>
      <c r="B50" s="15">
        <v>-7897.2666666666628</v>
      </c>
      <c r="C50" s="15">
        <v>-1047.2333333333343</v>
      </c>
      <c r="D50" s="14">
        <v>2680.900000000001</v>
      </c>
      <c r="E50" s="20">
        <v>7724.8976818333404</v>
      </c>
      <c r="F50" s="15">
        <v>9610.7666666666682</v>
      </c>
      <c r="G50" s="30">
        <v>-11992.066666666666</v>
      </c>
      <c r="H50" s="32">
        <v>-8286.1666666666697</v>
      </c>
      <c r="I50" s="22">
        <v>-7589.5666666666666</v>
      </c>
      <c r="J50" s="6">
        <v>-30.999999999999886</v>
      </c>
      <c r="K50" s="6">
        <v>27346.771479589068</v>
      </c>
      <c r="L50" s="6">
        <v>4608.6523728584752</v>
      </c>
      <c r="M50" s="6">
        <v>17099.552372858478</v>
      </c>
      <c r="N50" s="7"/>
      <c r="O50" s="10">
        <f t="shared" si="1"/>
        <v>32228.240573806033</v>
      </c>
    </row>
    <row r="51" spans="1:15" s="8" customFormat="1" x14ac:dyDescent="0.3">
      <c r="A51" s="5" t="s">
        <v>44</v>
      </c>
      <c r="B51" s="15">
        <v>-17662.933333333331</v>
      </c>
      <c r="C51" s="15">
        <v>18105.7</v>
      </c>
      <c r="D51" s="14">
        <v>44594.73333333333</v>
      </c>
      <c r="E51" s="20">
        <v>34444.916201499997</v>
      </c>
      <c r="F51" s="15">
        <v>3833.833333333333</v>
      </c>
      <c r="G51" s="30">
        <v>2001.5999999999995</v>
      </c>
      <c r="H51" s="32">
        <v>19223.433333333334</v>
      </c>
      <c r="I51" s="22">
        <v>56115.433333333327</v>
      </c>
      <c r="J51" s="6">
        <v>40090.183521583109</v>
      </c>
      <c r="K51" s="6">
        <v>30367.924767724642</v>
      </c>
      <c r="L51" s="6">
        <v>28452.497952057973</v>
      </c>
      <c r="M51" s="6">
        <v>-3527.1522361918046</v>
      </c>
      <c r="N51" s="7"/>
      <c r="O51" s="10">
        <f t="shared" si="1"/>
        <v>256040.17020667388</v>
      </c>
    </row>
    <row r="52" spans="1:15" s="12" customFormat="1" x14ac:dyDescent="0.3">
      <c r="A52" s="9" t="s">
        <v>45</v>
      </c>
      <c r="B52" s="14">
        <v>-25560.233333333334</v>
      </c>
      <c r="C52" s="14">
        <v>20449.366666666665</v>
      </c>
      <c r="D52" s="14">
        <v>47275.600000000006</v>
      </c>
      <c r="E52" s="19">
        <v>42169.813883333343</v>
      </c>
      <c r="F52" s="14">
        <v>13444.633333333331</v>
      </c>
      <c r="G52" s="29">
        <v>-9990.4666666666672</v>
      </c>
      <c r="H52" s="31">
        <v>10937.266666666665</v>
      </c>
      <c r="I52" s="21">
        <v>48525.866666666669</v>
      </c>
      <c r="J52" s="10">
        <v>40059.183521583109</v>
      </c>
      <c r="K52" s="10">
        <v>57714.696247313703</v>
      </c>
      <c r="L52" s="10">
        <v>33061.150324916445</v>
      </c>
      <c r="M52" s="10">
        <v>13572.400136666671</v>
      </c>
      <c r="N52" s="11"/>
      <c r="O52" s="10">
        <f t="shared" si="1"/>
        <v>291659.2774471466</v>
      </c>
    </row>
    <row r="53" spans="1:15" s="12" customFormat="1" ht="31.2" x14ac:dyDescent="0.3">
      <c r="A53" s="9" t="s">
        <v>46</v>
      </c>
      <c r="B53" s="14">
        <v>163897.20905333335</v>
      </c>
      <c r="C53" s="14">
        <v>116661.67572000001</v>
      </c>
      <c r="D53" s="14">
        <v>68156.809053333331</v>
      </c>
      <c r="E53" s="19">
        <v>93190.365969999984</v>
      </c>
      <c r="F53" s="14">
        <v>114869.86055</v>
      </c>
      <c r="G53" s="14">
        <v>135928.69388333336</v>
      </c>
      <c r="H53" s="31">
        <v>133675.63865000001</v>
      </c>
      <c r="I53" s="21">
        <v>105046.13865000001</v>
      </c>
      <c r="J53" s="10">
        <v>111034.35795333331</v>
      </c>
      <c r="K53" s="10">
        <v>92825.987287602722</v>
      </c>
      <c r="L53" s="10">
        <v>119544.8710733333</v>
      </c>
      <c r="M53" s="10">
        <v>149808.88510333333</v>
      </c>
      <c r="N53" s="11"/>
      <c r="O53" s="10">
        <f t="shared" si="1"/>
        <v>1404640.4929476026</v>
      </c>
    </row>
    <row r="54" spans="1:15" s="8" customFormat="1" ht="31.2" x14ac:dyDescent="0.3">
      <c r="A54" s="5" t="s">
        <v>47</v>
      </c>
      <c r="B54" s="15">
        <v>32121.066666666666</v>
      </c>
      <c r="C54" s="15">
        <v>27449.033333333333</v>
      </c>
      <c r="D54" s="14">
        <v>30728.23333333333</v>
      </c>
      <c r="E54" s="20">
        <v>29308.399999999998</v>
      </c>
      <c r="F54" s="15">
        <v>28835.333333333332</v>
      </c>
      <c r="G54" s="15">
        <v>28275.233333333337</v>
      </c>
      <c r="H54" s="32">
        <v>31136.866666666669</v>
      </c>
      <c r="I54" s="22">
        <v>28682.566666666669</v>
      </c>
      <c r="J54" s="6">
        <v>31241.193093333335</v>
      </c>
      <c r="K54" s="6">
        <v>31381.492476666663</v>
      </c>
      <c r="L54" s="6">
        <v>31108.82642666667</v>
      </c>
      <c r="M54" s="6">
        <v>41671.4</v>
      </c>
      <c r="N54" s="7"/>
      <c r="O54" s="10">
        <f t="shared" si="1"/>
        <v>371939.64533000003</v>
      </c>
    </row>
    <row r="55" spans="1:15" s="12" customFormat="1" x14ac:dyDescent="0.3">
      <c r="A55" s="9" t="s">
        <v>48</v>
      </c>
      <c r="B55" s="14">
        <v>6503.5140200999576</v>
      </c>
      <c r="C55" s="14">
        <v>182.98068676662479</v>
      </c>
      <c r="D55" s="14">
        <v>32571.414020099957</v>
      </c>
      <c r="E55" s="19">
        <v>11557.679106666885</v>
      </c>
      <c r="F55" s="14">
        <v>-4833.6966366664474</v>
      </c>
      <c r="G55" s="14">
        <v>1920.8366966668859</v>
      </c>
      <c r="H55" s="31">
        <v>-38841.264068666693</v>
      </c>
      <c r="I55" s="21">
        <v>-29382.364068666691</v>
      </c>
      <c r="J55" s="10">
        <v>-29736.679848666688</v>
      </c>
      <c r="K55" s="10">
        <v>10173.162538333096</v>
      </c>
      <c r="L55" s="10">
        <v>-23143.125415000242</v>
      </c>
      <c r="M55" s="10">
        <v>7086.2236983330931</v>
      </c>
      <c r="N55" s="11"/>
      <c r="O55" s="10">
        <f t="shared" si="1"/>
        <v>-55941.31927070026</v>
      </c>
    </row>
    <row r="56" spans="1:15" s="8" customFormat="1" x14ac:dyDescent="0.3">
      <c r="A56" s="5" t="s">
        <v>49</v>
      </c>
      <c r="B56" s="15">
        <v>6346.3343534332917</v>
      </c>
      <c r="C56" s="15">
        <v>6346.3343534332917</v>
      </c>
      <c r="D56" s="14">
        <v>6346.3343534332917</v>
      </c>
      <c r="E56" s="20">
        <v>0</v>
      </c>
      <c r="F56" s="15">
        <v>0</v>
      </c>
      <c r="G56" s="30">
        <v>0</v>
      </c>
      <c r="H56" s="32">
        <v>-36073.024363666693</v>
      </c>
      <c r="I56" s="22">
        <v>-35993.891030333361</v>
      </c>
      <c r="J56" s="6">
        <v>-36073.024363666693</v>
      </c>
      <c r="K56" s="6">
        <v>5960.0643783330916</v>
      </c>
      <c r="L56" s="6">
        <v>5960.0643783330916</v>
      </c>
      <c r="M56" s="6">
        <v>5960.0643783330916</v>
      </c>
      <c r="N56" s="7"/>
      <c r="O56" s="10">
        <f t="shared" si="1"/>
        <v>-71220.743562367614</v>
      </c>
    </row>
    <row r="57" spans="1:15" s="8" customFormat="1" x14ac:dyDescent="0.3">
      <c r="A57" s="5" t="s">
        <v>50</v>
      </c>
      <c r="B57" s="15">
        <v>-4167.7</v>
      </c>
      <c r="C57" s="15">
        <v>-2612.0333333333333</v>
      </c>
      <c r="D57" s="14">
        <v>-668.4</v>
      </c>
      <c r="E57" s="20">
        <v>1617.5491866668863</v>
      </c>
      <c r="F57" s="15">
        <v>1290.8825200002195</v>
      </c>
      <c r="G57" s="30">
        <v>10645.315853333552</v>
      </c>
      <c r="H57" s="32">
        <v>10233.9</v>
      </c>
      <c r="I57" s="22">
        <v>6624.1</v>
      </c>
      <c r="J57" s="6">
        <v>-9236.4608966666656</v>
      </c>
      <c r="K57" s="6">
        <v>-9642.8942299999981</v>
      </c>
      <c r="L57" s="6">
        <v>-8727.8942299999981</v>
      </c>
      <c r="M57" s="6">
        <v>5231.0666666666657</v>
      </c>
      <c r="N57" s="7"/>
      <c r="O57" s="10">
        <f t="shared" si="1"/>
        <v>587.43153666733087</v>
      </c>
    </row>
    <row r="58" spans="1:15" s="8" customFormat="1" ht="31.2" x14ac:dyDescent="0.3">
      <c r="A58" s="5" t="s">
        <v>51</v>
      </c>
      <c r="B58" s="15">
        <v>5124.2463333333335</v>
      </c>
      <c r="C58" s="15">
        <v>-3061.2203333333332</v>
      </c>
      <c r="D58" s="14">
        <v>27692.812999999998</v>
      </c>
      <c r="E58" s="20">
        <v>9927.1299199999994</v>
      </c>
      <c r="F58" s="15">
        <v>-6137.5791566666667</v>
      </c>
      <c r="G58" s="30">
        <v>-8737.1124900000013</v>
      </c>
      <c r="H58" s="32">
        <v>-12559.973038333335</v>
      </c>
      <c r="I58" s="22">
        <v>429.59362833333228</v>
      </c>
      <c r="J58" s="6">
        <v>16014.638745</v>
      </c>
      <c r="K58" s="6">
        <v>14076.425723333334</v>
      </c>
      <c r="L58" s="6">
        <v>-20154.862229999995</v>
      </c>
      <c r="M58" s="6">
        <v>-3884.4406799999992</v>
      </c>
      <c r="N58" s="7"/>
      <c r="O58" s="10">
        <f t="shared" si="1"/>
        <v>18729.659421666667</v>
      </c>
    </row>
    <row r="59" spans="1:15" s="8" customFormat="1" x14ac:dyDescent="0.3">
      <c r="A59" s="5" t="s">
        <v>72</v>
      </c>
      <c r="B59" s="15">
        <v>0</v>
      </c>
      <c r="C59" s="15">
        <v>0</v>
      </c>
      <c r="D59" s="14">
        <v>0</v>
      </c>
      <c r="E59" s="20">
        <v>0</v>
      </c>
      <c r="F59" s="15">
        <v>0</v>
      </c>
      <c r="G59" s="30">
        <v>0</v>
      </c>
      <c r="H59" s="32">
        <v>0</v>
      </c>
      <c r="I59" s="22">
        <v>0</v>
      </c>
      <c r="J59" s="6">
        <v>0</v>
      </c>
      <c r="K59" s="6">
        <v>0</v>
      </c>
      <c r="L59" s="6">
        <v>0</v>
      </c>
      <c r="M59" s="6">
        <v>0</v>
      </c>
      <c r="N59" s="7"/>
      <c r="O59" s="10">
        <f t="shared" si="1"/>
        <v>0</v>
      </c>
    </row>
    <row r="60" spans="1:15" s="8" customFormat="1" x14ac:dyDescent="0.3">
      <c r="A60" s="5" t="s">
        <v>52</v>
      </c>
      <c r="B60" s="15">
        <v>0</v>
      </c>
      <c r="C60" s="15">
        <v>92.266666666666666</v>
      </c>
      <c r="D60" s="14">
        <v>0</v>
      </c>
      <c r="E60" s="20">
        <v>0</v>
      </c>
      <c r="F60" s="15">
        <v>0</v>
      </c>
      <c r="G60" s="30">
        <v>0</v>
      </c>
      <c r="H60" s="32">
        <v>0</v>
      </c>
      <c r="I60" s="22">
        <v>0</v>
      </c>
      <c r="J60" s="6">
        <v>3027</v>
      </c>
      <c r="K60" s="6">
        <v>661.81978000000004</v>
      </c>
      <c r="L60" s="6">
        <v>0</v>
      </c>
      <c r="M60" s="6">
        <v>0</v>
      </c>
      <c r="N60" s="7"/>
      <c r="O60" s="10">
        <f t="shared" si="1"/>
        <v>3781.0864466666671</v>
      </c>
    </row>
    <row r="61" spans="1:15" s="8" customFormat="1" x14ac:dyDescent="0.3">
      <c r="A61" s="5" t="s">
        <v>23</v>
      </c>
      <c r="B61" s="15">
        <v>12357.933333333332</v>
      </c>
      <c r="C61" s="15">
        <v>13768.433333333332</v>
      </c>
      <c r="D61" s="14">
        <v>25462.166666666668</v>
      </c>
      <c r="E61" s="20">
        <v>15654.560386666666</v>
      </c>
      <c r="F61" s="15">
        <v>13119.866666666667</v>
      </c>
      <c r="G61" s="30">
        <v>12528.533333333335</v>
      </c>
      <c r="H61" s="32">
        <v>10623.5</v>
      </c>
      <c r="I61" s="22">
        <v>14276.3</v>
      </c>
      <c r="J61" s="6">
        <v>13948.600000000002</v>
      </c>
      <c r="K61" s="6">
        <v>14587.583773333332</v>
      </c>
      <c r="L61" s="6">
        <v>13112.215226666667</v>
      </c>
      <c r="M61" s="6">
        <v>62955.915226666672</v>
      </c>
      <c r="N61" s="7"/>
      <c r="O61" s="10">
        <f t="shared" si="1"/>
        <v>222395.60794666666</v>
      </c>
    </row>
    <row r="62" spans="1:15" s="12" customFormat="1" x14ac:dyDescent="0.3">
      <c r="A62" s="9" t="s">
        <v>53</v>
      </c>
      <c r="B62" s="14">
        <v>51781.980686766619</v>
      </c>
      <c r="C62" s="14">
        <v>44462.314020099948</v>
      </c>
      <c r="D62" s="14">
        <v>89561.314020099962</v>
      </c>
      <c r="E62" s="19">
        <v>56507.706160000227</v>
      </c>
      <c r="F62" s="14">
        <v>37108.670030000219</v>
      </c>
      <c r="G62" s="29">
        <v>42712.20336333356</v>
      </c>
      <c r="H62" s="31">
        <v>3361.1359313333087</v>
      </c>
      <c r="I62" s="21">
        <v>14018.835931333306</v>
      </c>
      <c r="J62" s="10">
        <v>18921.779911333309</v>
      </c>
      <c r="K62" s="10">
        <v>57024.358568333097</v>
      </c>
      <c r="L62" s="10">
        <v>21298.349571666433</v>
      </c>
      <c r="M62" s="10">
        <v>111933.97225833307</v>
      </c>
      <c r="N62" s="11"/>
      <c r="O62" s="10">
        <f t="shared" si="1"/>
        <v>548692.62045263301</v>
      </c>
    </row>
    <row r="63" spans="1:15" s="12" customFormat="1" x14ac:dyDescent="0.3">
      <c r="A63" s="9" t="s">
        <v>54</v>
      </c>
      <c r="B63" s="14">
        <v>215679.15640676665</v>
      </c>
      <c r="C63" s="14">
        <v>156178.3230734333</v>
      </c>
      <c r="D63" s="14">
        <v>157718.05640676661</v>
      </c>
      <c r="E63" s="19">
        <v>149698.03879666683</v>
      </c>
      <c r="F63" s="14">
        <v>151978.56391333352</v>
      </c>
      <c r="G63" s="29">
        <v>178641.06391333358</v>
      </c>
      <c r="H63" s="31">
        <v>137036.84124799998</v>
      </c>
      <c r="I63" s="21">
        <v>119064.94124800002</v>
      </c>
      <c r="J63" s="10">
        <v>129956.10453133332</v>
      </c>
      <c r="K63" s="10">
        <v>149850.51252260251</v>
      </c>
      <c r="L63" s="10">
        <v>140843.38731166639</v>
      </c>
      <c r="M63" s="10">
        <v>261742.95736166643</v>
      </c>
      <c r="N63" s="11"/>
      <c r="O63" s="10">
        <f t="shared" si="1"/>
        <v>1948387.9467335688</v>
      </c>
    </row>
    <row r="64" spans="1:15" s="8" customFormat="1" x14ac:dyDescent="0.3">
      <c r="A64" s="5" t="s">
        <v>55</v>
      </c>
      <c r="B64" s="15">
        <v>78439.257806666661</v>
      </c>
      <c r="C64" s="15">
        <v>75106.724473333321</v>
      </c>
      <c r="D64" s="14">
        <v>67732.757806666661</v>
      </c>
      <c r="E64" s="20">
        <v>71379.789083333337</v>
      </c>
      <c r="F64" s="15">
        <v>69313.204543333341</v>
      </c>
      <c r="G64" s="30">
        <v>72934.704543333341</v>
      </c>
      <c r="H64" s="32">
        <v>74063.201639999999</v>
      </c>
      <c r="I64" s="22">
        <v>72397.101639999993</v>
      </c>
      <c r="J64" s="6">
        <v>110224.43063666667</v>
      </c>
      <c r="K64" s="6">
        <v>78795.775263333329</v>
      </c>
      <c r="L64" s="6">
        <v>76042.281516666655</v>
      </c>
      <c r="M64" s="6">
        <v>104746.68585333331</v>
      </c>
      <c r="N64" s="7"/>
      <c r="O64" s="10">
        <f t="shared" si="1"/>
        <v>951175.91480666667</v>
      </c>
    </row>
    <row r="65" spans="1:15" s="8" customFormat="1" x14ac:dyDescent="0.3">
      <c r="A65" s="5" t="s">
        <v>56</v>
      </c>
      <c r="B65" s="15">
        <v>6411.9616766666677</v>
      </c>
      <c r="C65" s="15">
        <v>5553.0616766666662</v>
      </c>
      <c r="D65" s="14">
        <v>7030.9616766666677</v>
      </c>
      <c r="E65" s="20">
        <v>7087.8979466666669</v>
      </c>
      <c r="F65" s="15">
        <v>6757.1639633333334</v>
      </c>
      <c r="G65" s="30">
        <v>7455.4306300000007</v>
      </c>
      <c r="H65" s="32">
        <v>7680.577084933333</v>
      </c>
      <c r="I65" s="22">
        <v>7358.4770849333327</v>
      </c>
      <c r="J65" s="6">
        <v>7989.4200649333325</v>
      </c>
      <c r="K65" s="6">
        <v>7660.2435466666657</v>
      </c>
      <c r="L65" s="6">
        <v>8300.8006100000002</v>
      </c>
      <c r="M65" s="6">
        <v>8549.8576300000004</v>
      </c>
      <c r="N65" s="7"/>
      <c r="O65" s="10">
        <f t="shared" si="1"/>
        <v>87835.853591466686</v>
      </c>
    </row>
    <row r="66" spans="1:15" s="8" customFormat="1" x14ac:dyDescent="0.3">
      <c r="A66" s="5" t="s">
        <v>57</v>
      </c>
      <c r="B66" s="15">
        <v>3129.7666666666669</v>
      </c>
      <c r="C66" s="15">
        <v>3316.0333333333333</v>
      </c>
      <c r="D66" s="14">
        <v>1664.3666666666668</v>
      </c>
      <c r="E66" s="20">
        <v>3270.0324900000001</v>
      </c>
      <c r="F66" s="15">
        <v>2064.1000000000004</v>
      </c>
      <c r="G66" s="30">
        <v>3706.6333333333337</v>
      </c>
      <c r="H66" s="32">
        <v>3119.3333333333335</v>
      </c>
      <c r="I66" s="22">
        <v>3849.6333333333332</v>
      </c>
      <c r="J66" s="6">
        <v>3755.4111233333333</v>
      </c>
      <c r="K66" s="6">
        <v>3235.9452999999999</v>
      </c>
      <c r="L66" s="6">
        <v>6970.0777899999994</v>
      </c>
      <c r="M66" s="6">
        <v>1834.333333333333</v>
      </c>
      <c r="N66" s="7"/>
      <c r="O66" s="10">
        <f t="shared" si="1"/>
        <v>39915.666703333329</v>
      </c>
    </row>
    <row r="67" spans="1:15" s="8" customFormat="1" x14ac:dyDescent="0.3">
      <c r="A67" s="5" t="s">
        <v>58</v>
      </c>
      <c r="B67" s="15">
        <v>8290.1333333333332</v>
      </c>
      <c r="C67" s="15">
        <v>8390.4333333333325</v>
      </c>
      <c r="D67" s="14">
        <v>7863.4666666666662</v>
      </c>
      <c r="E67" s="20">
        <v>7654.6163233333336</v>
      </c>
      <c r="F67" s="15">
        <v>7112.9666666666672</v>
      </c>
      <c r="G67" s="30">
        <v>7501.5</v>
      </c>
      <c r="H67" s="32">
        <v>9465.1666666666679</v>
      </c>
      <c r="I67" s="22">
        <v>7720.9666666666653</v>
      </c>
      <c r="J67" s="6">
        <v>7908.8205433333333</v>
      </c>
      <c r="K67" s="6">
        <v>8199.9526766666659</v>
      </c>
      <c r="L67" s="6">
        <v>8220.5133733333332</v>
      </c>
      <c r="M67" s="6">
        <v>5591.859496666666</v>
      </c>
      <c r="N67" s="7"/>
      <c r="O67" s="10">
        <f t="shared" si="1"/>
        <v>93920.395746666676</v>
      </c>
    </row>
    <row r="68" spans="1:15" s="8" customFormat="1" x14ac:dyDescent="0.3">
      <c r="A68" s="5" t="s">
        <v>59</v>
      </c>
      <c r="B68" s="15">
        <v>499.59999999999997</v>
      </c>
      <c r="C68" s="15">
        <v>602.03333333333342</v>
      </c>
      <c r="D68" s="14">
        <v>1356.6333333333334</v>
      </c>
      <c r="E68" s="20">
        <v>731.36666666666667</v>
      </c>
      <c r="F68" s="15">
        <v>1444.8666666666668</v>
      </c>
      <c r="G68" s="30">
        <v>336.13333333333333</v>
      </c>
      <c r="H68" s="32">
        <v>501.23333333333335</v>
      </c>
      <c r="I68" s="22">
        <v>449.5333333333333</v>
      </c>
      <c r="J68" s="6">
        <v>388.44528333333329</v>
      </c>
      <c r="K68" s="6">
        <v>728.30854999999997</v>
      </c>
      <c r="L68" s="6">
        <v>574.97861666666665</v>
      </c>
      <c r="M68" s="6">
        <v>418.26666666666665</v>
      </c>
      <c r="N68" s="7"/>
      <c r="O68" s="10">
        <f t="shared" si="1"/>
        <v>8031.3991166666656</v>
      </c>
    </row>
    <row r="69" spans="1:15" s="8" customFormat="1" x14ac:dyDescent="0.3">
      <c r="A69" s="5" t="s">
        <v>60</v>
      </c>
      <c r="B69" s="15">
        <v>4130.2000000000007</v>
      </c>
      <c r="C69" s="15">
        <v>3989.5666666666666</v>
      </c>
      <c r="D69" s="14">
        <v>4428.2</v>
      </c>
      <c r="E69" s="20">
        <v>5513.1977133333339</v>
      </c>
      <c r="F69" s="15">
        <v>5030.1000000000013</v>
      </c>
      <c r="G69" s="30">
        <v>5557.9666666666681</v>
      </c>
      <c r="H69" s="32">
        <v>7438.7333333333336</v>
      </c>
      <c r="I69" s="22">
        <v>6262.9333333333343</v>
      </c>
      <c r="J69" s="6">
        <v>6598.3072366666674</v>
      </c>
      <c r="K69" s="6">
        <v>6941.3394499999995</v>
      </c>
      <c r="L69" s="6">
        <v>6521.3466900000003</v>
      </c>
      <c r="M69" s="6">
        <v>12237.772786666668</v>
      </c>
      <c r="N69" s="7"/>
      <c r="O69" s="10">
        <f t="shared" si="1"/>
        <v>74649.663876666673</v>
      </c>
    </row>
    <row r="70" spans="1:15" s="8" customFormat="1" x14ac:dyDescent="0.3">
      <c r="A70" s="5" t="s">
        <v>73</v>
      </c>
      <c r="B70" s="15">
        <v>547.8416666666667</v>
      </c>
      <c r="C70" s="15">
        <v>316.8416666666667</v>
      </c>
      <c r="D70" s="14">
        <v>320.24166666666667</v>
      </c>
      <c r="E70" s="20">
        <v>837.89400000000001</v>
      </c>
      <c r="F70" s="15">
        <v>272.09400000000005</v>
      </c>
      <c r="G70" s="30">
        <v>388.49400000000003</v>
      </c>
      <c r="H70" s="32">
        <v>498.00124333333338</v>
      </c>
      <c r="I70" s="22">
        <v>223.20124333333334</v>
      </c>
      <c r="J70" s="6">
        <v>206.00124333333332</v>
      </c>
      <c r="K70" s="6">
        <v>402.01506333333333</v>
      </c>
      <c r="L70" s="6">
        <v>822.28863333333334</v>
      </c>
      <c r="M70" s="6">
        <v>640.18863333333343</v>
      </c>
      <c r="N70" s="7"/>
      <c r="O70" s="10">
        <f t="shared" ref="O70:O79" si="2">SUM(B70:M70)</f>
        <v>5475.1030600000004</v>
      </c>
    </row>
    <row r="71" spans="1:15" s="8" customFormat="1" x14ac:dyDescent="0.3">
      <c r="A71" s="5" t="s">
        <v>61</v>
      </c>
      <c r="B71" s="15">
        <v>1220.7666666666667</v>
      </c>
      <c r="C71" s="15">
        <v>1049.4666666666669</v>
      </c>
      <c r="D71" s="14">
        <v>1560.1333333333334</v>
      </c>
      <c r="E71" s="20">
        <v>868.0062566666669</v>
      </c>
      <c r="F71" s="15">
        <v>884.10000000000014</v>
      </c>
      <c r="G71" s="30">
        <v>970.26666666666677</v>
      </c>
      <c r="H71" s="32">
        <v>890.86666666666656</v>
      </c>
      <c r="I71" s="22">
        <v>1182.5666666666666</v>
      </c>
      <c r="J71" s="6">
        <v>1360.9132900000002</v>
      </c>
      <c r="K71" s="6">
        <v>1320.5861733333334</v>
      </c>
      <c r="L71" s="6">
        <v>1153.1920700000001</v>
      </c>
      <c r="M71" s="6">
        <v>1412.4454466666666</v>
      </c>
      <c r="N71" s="7"/>
      <c r="O71" s="10">
        <f t="shared" si="2"/>
        <v>13873.309903333333</v>
      </c>
    </row>
    <row r="72" spans="1:15" s="8" customFormat="1" x14ac:dyDescent="0.3">
      <c r="A72" s="5" t="s">
        <v>62</v>
      </c>
      <c r="B72" s="15">
        <v>5.7666666666666666</v>
      </c>
      <c r="C72" s="15">
        <v>0</v>
      </c>
      <c r="D72" s="14">
        <v>0.33333333333333331</v>
      </c>
      <c r="E72" s="20">
        <v>0.33333333333333331</v>
      </c>
      <c r="F72" s="15">
        <v>0.33333333333333331</v>
      </c>
      <c r="G72" s="30">
        <v>0.33333333333333331</v>
      </c>
      <c r="H72" s="32">
        <v>0.33333333333333331</v>
      </c>
      <c r="I72" s="22">
        <v>0.33333333333333331</v>
      </c>
      <c r="J72" s="6">
        <v>0</v>
      </c>
      <c r="K72" s="6">
        <v>0</v>
      </c>
      <c r="L72" s="6">
        <v>0</v>
      </c>
      <c r="M72" s="6">
        <v>2.3333333333333335</v>
      </c>
      <c r="N72" s="7"/>
      <c r="O72" s="10">
        <f t="shared" si="2"/>
        <v>10.099999999999998</v>
      </c>
    </row>
    <row r="73" spans="1:15" s="8" customFormat="1" x14ac:dyDescent="0.3">
      <c r="A73" s="5" t="s">
        <v>63</v>
      </c>
      <c r="B73" s="15">
        <v>6736.5333333333338</v>
      </c>
      <c r="C73" s="15">
        <v>6755.7000000000007</v>
      </c>
      <c r="D73" s="14">
        <v>7315.1</v>
      </c>
      <c r="E73" s="20">
        <v>7452.899166666667</v>
      </c>
      <c r="F73" s="15">
        <v>7211.7666666666673</v>
      </c>
      <c r="G73" s="30">
        <v>8803.5</v>
      </c>
      <c r="H73" s="32">
        <v>8506.7000000000007</v>
      </c>
      <c r="I73" s="22">
        <v>7125.2999999999993</v>
      </c>
      <c r="J73" s="6">
        <v>7429.864833333334</v>
      </c>
      <c r="K73" s="6">
        <v>7926.5020166666673</v>
      </c>
      <c r="L73" s="6">
        <v>8273.368683333334</v>
      </c>
      <c r="M73" s="6">
        <v>8005.0705166666667</v>
      </c>
      <c r="N73" s="7"/>
      <c r="O73" s="10">
        <f t="shared" si="2"/>
        <v>91542.305216666689</v>
      </c>
    </row>
    <row r="74" spans="1:15" s="8" customFormat="1" x14ac:dyDescent="0.3">
      <c r="A74" s="5" t="s">
        <v>64</v>
      </c>
      <c r="B74" s="15">
        <v>58.900000000000006</v>
      </c>
      <c r="C74" s="15">
        <v>1162.4333333333334</v>
      </c>
      <c r="D74" s="14">
        <v>45.766666666666666</v>
      </c>
      <c r="E74" s="20">
        <v>46.599999999999994</v>
      </c>
      <c r="F74" s="15">
        <v>5.666666666666667</v>
      </c>
      <c r="G74" s="30">
        <v>59.333333333333336</v>
      </c>
      <c r="H74" s="32">
        <v>21.033333333333335</v>
      </c>
      <c r="I74" s="22">
        <v>33.333333333333336</v>
      </c>
      <c r="J74" s="6">
        <v>74.833333333333329</v>
      </c>
      <c r="K74" s="6">
        <v>44</v>
      </c>
      <c r="L74" s="6">
        <v>57.333333333333329</v>
      </c>
      <c r="M74" s="6">
        <v>95.866666666666674</v>
      </c>
      <c r="N74" s="7"/>
      <c r="O74" s="10">
        <f t="shared" si="2"/>
        <v>1705.1</v>
      </c>
    </row>
    <row r="75" spans="1:15" s="8" customFormat="1" x14ac:dyDescent="0.3">
      <c r="A75" s="5" t="s">
        <v>3</v>
      </c>
      <c r="B75" s="15">
        <v>51503.188868000005</v>
      </c>
      <c r="C75" s="15">
        <v>54322.52220133334</v>
      </c>
      <c r="D75" s="14">
        <v>47721.955534666675</v>
      </c>
      <c r="E75" s="20">
        <v>58194.397517366684</v>
      </c>
      <c r="F75" s="15">
        <v>54907.413980700003</v>
      </c>
      <c r="G75" s="30">
        <v>54017.347314033337</v>
      </c>
      <c r="H75" s="32">
        <v>42156.119806333336</v>
      </c>
      <c r="I75" s="22">
        <v>44820.219806333334</v>
      </c>
      <c r="J75" s="6">
        <v>43579.734799666665</v>
      </c>
      <c r="K75" s="6">
        <v>49619.327839666657</v>
      </c>
      <c r="L75" s="6">
        <v>50297.971002999999</v>
      </c>
      <c r="M75" s="6">
        <v>56677.622676333332</v>
      </c>
      <c r="N75" s="7"/>
      <c r="O75" s="10">
        <f t="shared" si="2"/>
        <v>607817.82134743338</v>
      </c>
    </row>
    <row r="76" spans="1:15" s="12" customFormat="1" x14ac:dyDescent="0.3">
      <c r="A76" s="9" t="s">
        <v>65</v>
      </c>
      <c r="B76" s="14">
        <v>160973.91668466668</v>
      </c>
      <c r="C76" s="14">
        <v>155804.91668466668</v>
      </c>
      <c r="D76" s="14">
        <v>147040.18335133334</v>
      </c>
      <c r="E76" s="19">
        <v>163036.79716403334</v>
      </c>
      <c r="F76" s="14">
        <v>155003.30982070003</v>
      </c>
      <c r="G76" s="29">
        <v>161731.17648736667</v>
      </c>
      <c r="H76" s="31">
        <v>154341.49977460003</v>
      </c>
      <c r="I76" s="21">
        <v>151423.29977460002</v>
      </c>
      <c r="J76" s="10">
        <v>189516.04905460004</v>
      </c>
      <c r="K76" s="10">
        <v>164874.12921300001</v>
      </c>
      <c r="L76" s="10">
        <v>167234.08565300005</v>
      </c>
      <c r="M76" s="10">
        <v>200212.2030396667</v>
      </c>
      <c r="N76" s="11"/>
      <c r="O76" s="10">
        <f t="shared" si="2"/>
        <v>1971191.5667022334</v>
      </c>
    </row>
    <row r="77" spans="1:15" s="12" customFormat="1" x14ac:dyDescent="0.3">
      <c r="A77" s="9" t="s">
        <v>66</v>
      </c>
      <c r="B77" s="14">
        <v>54705.139722099928</v>
      </c>
      <c r="C77" s="14">
        <v>-425.29361123337867</v>
      </c>
      <c r="D77" s="14">
        <v>10678.006388766629</v>
      </c>
      <c r="E77" s="19">
        <v>-13338.725034033121</v>
      </c>
      <c r="F77" s="14">
        <v>-3024.7459073664422</v>
      </c>
      <c r="G77" s="29">
        <v>16909.620759300218</v>
      </c>
      <c r="H77" s="33">
        <v>-17304.725193266702</v>
      </c>
      <c r="I77" s="21">
        <v>-32358.425193266699</v>
      </c>
      <c r="J77" s="10">
        <v>-59559.8445232667</v>
      </c>
      <c r="K77" s="10">
        <v>-15023.450023730851</v>
      </c>
      <c r="L77" s="10">
        <v>-26390.56500800026</v>
      </c>
      <c r="M77" s="10">
        <v>61530.68765533308</v>
      </c>
      <c r="N77" s="11"/>
      <c r="O77" s="10">
        <f t="shared" si="2"/>
        <v>-23602.319968664291</v>
      </c>
    </row>
    <row r="78" spans="1:15" s="8" customFormat="1" x14ac:dyDescent="0.3">
      <c r="A78" s="5" t="s">
        <v>67</v>
      </c>
      <c r="B78" s="15">
        <v>22581.648583583334</v>
      </c>
      <c r="C78" s="15">
        <v>12243.981916916669</v>
      </c>
      <c r="D78" s="14">
        <v>15061.215250250003</v>
      </c>
      <c r="E78" s="20">
        <v>16988.510944291666</v>
      </c>
      <c r="F78" s="15">
        <v>16886.900847624998</v>
      </c>
      <c r="G78" s="30">
        <v>21959.234180958334</v>
      </c>
      <c r="H78" s="32">
        <v>21734.729306183333</v>
      </c>
      <c r="I78" s="22">
        <v>21256.729306183333</v>
      </c>
      <c r="J78" s="6">
        <v>16380.674206183334</v>
      </c>
      <c r="K78" s="6">
        <v>15837.327804716664</v>
      </c>
      <c r="L78" s="6">
        <v>14443.227804716666</v>
      </c>
      <c r="M78" s="6">
        <v>15789.749571383334</v>
      </c>
      <c r="N78" s="7"/>
      <c r="O78" s="10">
        <f t="shared" si="2"/>
        <v>211163.92972299166</v>
      </c>
    </row>
    <row r="79" spans="1:15" s="12" customFormat="1" x14ac:dyDescent="0.3">
      <c r="A79" s="9" t="s">
        <v>68</v>
      </c>
      <c r="B79" s="14">
        <v>32113.557805183304</v>
      </c>
      <c r="C79" s="14">
        <v>-11667.342194816709</v>
      </c>
      <c r="D79" s="14">
        <v>-4393.1755281500482</v>
      </c>
      <c r="E79" s="19">
        <v>-30336.502644991459</v>
      </c>
      <c r="F79" s="14">
        <v>-19920.946754991459</v>
      </c>
      <c r="G79" s="29">
        <v>-5058.8467549914521</v>
      </c>
      <c r="H79" s="31">
        <v>-39049.821166116701</v>
      </c>
      <c r="I79" s="21">
        <v>-53625.421166116699</v>
      </c>
      <c r="J79" s="10">
        <v>-75950.885396116704</v>
      </c>
      <c r="K79" s="10">
        <v>-30873.044495114176</v>
      </c>
      <c r="L79" s="10">
        <v>-40846.126146050257</v>
      </c>
      <c r="M79" s="10">
        <v>45728.571417283085</v>
      </c>
      <c r="N79" s="11"/>
      <c r="O79" s="10">
        <f t="shared" si="2"/>
        <v>-233879.98302498931</v>
      </c>
    </row>
    <row r="80" spans="1:15" s="8" customFormat="1" x14ac:dyDescent="0.3">
      <c r="A80" s="2"/>
      <c r="B80" s="16"/>
      <c r="C80" s="16"/>
      <c r="D80" s="34"/>
      <c r="E80" s="16"/>
      <c r="F80" s="16"/>
      <c r="G80" s="16"/>
      <c r="H80" s="16"/>
      <c r="I80" s="16"/>
      <c r="J80" s="17"/>
      <c r="K80" s="17"/>
      <c r="L80" s="17"/>
      <c r="M80" s="17"/>
      <c r="N80" s="17"/>
      <c r="O80" s="17"/>
    </row>
    <row r="81" spans="1:15" s="2" customFormat="1" x14ac:dyDescent="0.3">
      <c r="A81" s="2" t="s">
        <v>74</v>
      </c>
      <c r="B81" s="16">
        <f t="shared" ref="B81:M81" si="3">+B28+B62</f>
        <v>292226.24320009991</v>
      </c>
      <c r="C81" s="16">
        <f t="shared" si="3"/>
        <v>286165.24320009991</v>
      </c>
      <c r="D81" s="16">
        <f t="shared" si="3"/>
        <v>317000.44320009998</v>
      </c>
      <c r="E81" s="16">
        <f t="shared" si="3"/>
        <v>302078.7181866669</v>
      </c>
      <c r="F81" s="16">
        <f t="shared" si="3"/>
        <v>272357.13196666696</v>
      </c>
      <c r="G81" s="16">
        <f t="shared" si="3"/>
        <v>275905.76530000026</v>
      </c>
      <c r="H81" s="16">
        <f t="shared" si="3"/>
        <v>261932.57619466662</v>
      </c>
      <c r="I81" s="16">
        <f>I28+I62</f>
        <v>270663.77619466663</v>
      </c>
      <c r="J81" s="16">
        <f>J62+J28</f>
        <v>271660.14342958311</v>
      </c>
      <c r="K81" s="16">
        <f>K62+K28</f>
        <v>301793.16069324955</v>
      </c>
      <c r="L81" s="16">
        <f t="shared" si="3"/>
        <v>268350.38460991619</v>
      </c>
      <c r="M81" s="16">
        <f t="shared" si="3"/>
        <v>370026.95070833311</v>
      </c>
      <c r="N81" s="16"/>
      <c r="O81" s="16">
        <f>+O28+O62</f>
        <v>3490160.536884049</v>
      </c>
    </row>
    <row r="82" spans="1:15" s="2" customFormat="1" x14ac:dyDescent="0.3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s="2" customFormat="1" x14ac:dyDescent="0.3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s="2" customFormat="1" x14ac:dyDescent="0.3">
      <c r="B84" s="16"/>
      <c r="C84" s="16"/>
      <c r="D84" s="16"/>
      <c r="E84" s="16"/>
      <c r="F84" s="16"/>
      <c r="G84" s="18"/>
      <c r="H84" s="16"/>
      <c r="I84" s="16"/>
      <c r="J84" s="16"/>
      <c r="K84" s="26"/>
      <c r="L84" s="18"/>
      <c r="M84" s="16"/>
      <c r="N84" s="16"/>
      <c r="O84" s="18"/>
    </row>
    <row r="85" spans="1:15" s="2" customFormat="1" x14ac:dyDescent="0.3"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26"/>
      <c r="N85" s="16"/>
      <c r="O85" s="16"/>
    </row>
    <row r="86" spans="1:15" s="2" customForma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26"/>
      <c r="N86" s="16"/>
      <c r="O86" s="16"/>
    </row>
    <row r="87" spans="1:15" s="2" customFormat="1" x14ac:dyDescent="0.3">
      <c r="L87" s="26"/>
    </row>
    <row r="88" spans="1:15" s="2" customFormat="1" x14ac:dyDescent="0.3">
      <c r="L88" s="26"/>
    </row>
    <row r="89" spans="1:15" s="2" customFormat="1" x14ac:dyDescent="0.3"/>
    <row r="90" spans="1:15" s="2" customFormat="1" x14ac:dyDescent="0.3"/>
    <row r="91" spans="1:15" s="2" customFormat="1" x14ac:dyDescent="0.3"/>
    <row r="92" spans="1:15" s="2" customFormat="1" x14ac:dyDescent="0.3"/>
    <row r="93" spans="1:15" s="2" customFormat="1" x14ac:dyDescent="0.3"/>
    <row r="94" spans="1:15" s="2" customFormat="1" x14ac:dyDescent="0.3"/>
    <row r="95" spans="1:15" s="2" customFormat="1" x14ac:dyDescent="0.3"/>
    <row r="96" spans="1:15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16">
    <mergeCell ref="B1:G1"/>
    <mergeCell ref="B4:B5"/>
    <mergeCell ref="C4:C5"/>
    <mergeCell ref="D4:D5"/>
    <mergeCell ref="E4:E5"/>
    <mergeCell ref="F4:F5"/>
    <mergeCell ref="G4:G5"/>
    <mergeCell ref="H1:M1"/>
    <mergeCell ref="N1:O1"/>
    <mergeCell ref="J4:J5"/>
    <mergeCell ref="K4:K5"/>
    <mergeCell ref="L4:L5"/>
    <mergeCell ref="M4:M5"/>
    <mergeCell ref="O4:O5"/>
    <mergeCell ref="H4:H5"/>
    <mergeCell ref="I4:I5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2021-02-05T21:33:53Z</dcterms:modified>
</cp:coreProperties>
</file>