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umbu\NBFIS$\Examinations and Surveillance\Portfolio B\NBFI - Industry Figures\NBFI Web Submissions\2021\NBFIs Web Submissions September 2021\"/>
    </mc:Choice>
  </mc:AlternateContent>
  <xr:revisionPtr revIDLastSave="0" documentId="13_ncr:1_{4E17609F-95DB-4471-A58D-BCD0DC5F870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Income Statement" sheetId="2" r:id="rId1"/>
  </sheets>
  <definedNames>
    <definedName name="_xlnm.Print_Area" localSheetId="0">'Income Statement'!$A$1:$J$81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1" i="2" l="1"/>
  <c r="I81" i="2"/>
  <c r="J81" i="2"/>
  <c r="F81" i="2"/>
  <c r="D77" i="2"/>
  <c r="D61" i="2"/>
  <c r="G81" i="2"/>
  <c r="E81" i="2"/>
  <c r="D81" i="2"/>
  <c r="C81" i="2"/>
  <c r="B81" i="2"/>
</calcChain>
</file>

<file path=xl/sharedStrings.xml><?xml version="1.0" encoding="utf-8"?>
<sst xmlns="http://schemas.openxmlformats.org/spreadsheetml/2006/main" count="77" uniqueCount="75">
  <si>
    <t>ITEMS</t>
  </si>
  <si>
    <t>Other</t>
  </si>
  <si>
    <t>Others</t>
  </si>
  <si>
    <t>Subordinated debt</t>
  </si>
  <si>
    <t>Mortgages and loans from normal deposits, credit lines or shareholders funds</t>
  </si>
  <si>
    <t>Local currency mortgages/ loans (Retail)</t>
  </si>
  <si>
    <t>Local currency mortgages/ loans (Corporates)</t>
  </si>
  <si>
    <t>Foreign currency mortgages/ loans (Retail)</t>
  </si>
  <si>
    <t>Foreign currency mortgages/ loans (Corporates)</t>
  </si>
  <si>
    <t>Mortgages and loans from re-finance credit</t>
  </si>
  <si>
    <t>Local currency mortgages and loans</t>
  </si>
  <si>
    <t>Foreign currency mortgages and loans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</si>
  <si>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</si>
  <si>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</si>
  <si>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</si>
  <si>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</si>
  <si>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</si>
  <si>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</si>
  <si>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</si>
  <si>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</si>
  <si>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</si>
  <si>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</si>
  <si>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</si>
  <si>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</si>
  <si>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</si>
  <si>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(Retail)</t>
  </si>
  <si>
    <t>Demand (Corporates)</t>
  </si>
  <si>
    <t>Savings (Retail)</t>
  </si>
  <si>
    <t>Savings (Corporates)</t>
  </si>
  <si>
    <t>Time:</t>
  </si>
  <si>
    <t>Certificates of deposits (Retail)</t>
  </si>
  <si>
    <t>Certificates of deposits (Corporates)</t>
  </si>
  <si>
    <t>Interest paid to banks and financial institutions:</t>
  </si>
  <si>
    <t>Loans/ Mortgages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</si>
  <si>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</si>
  <si>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</si>
  <si>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</si>
  <si>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</si>
  <si>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</si>
  <si>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Shareholders loans</t>
  </si>
  <si>
    <t>TOTAL INTEREST EXPENSE</t>
  </si>
  <si>
    <t>NET INTEREST INCOME</t>
  </si>
  <si>
    <t>General</t>
  </si>
  <si>
    <t>Specific</t>
  </si>
  <si>
    <t>TOTAL PROVISION FOR MORTGAGE LOSSES</t>
  </si>
  <si>
    <t>NET INTEREST INCOME AFTER PROVISION FOR MORTGAGE LOSSES</t>
  </si>
  <si>
    <t>Commissions, fees and service charges (local currency transactions)</t>
  </si>
  <si>
    <t>Foreign exchange:</t>
  </si>
  <si>
    <t>Fees from f/x transactions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</si>
  <si>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</si>
  <si>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</si>
  <si>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</si>
  <si>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</si>
  <si>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</si>
  <si>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</si>
  <si>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</si>
  <si>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</si>
  <si>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</si>
  <si>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</si>
  <si>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</si>
  <si>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</si>
  <si>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</si>
  <si>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</si>
  <si>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</si>
  <si>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TOTAL NON-INTEREST EXPENSES</t>
  </si>
  <si>
    <t>INCOME /(LOSS) BEFORE TAXES</t>
  </si>
  <si>
    <t>Taxation</t>
  </si>
  <si>
    <t>INCOME/ (LOSS) AFTER TAXES</t>
  </si>
  <si>
    <t>Apex Finance</t>
  </si>
  <si>
    <t>Leasing Incomes</t>
  </si>
  <si>
    <t>Mortgages Income</t>
  </si>
  <si>
    <t>Treasury Management</t>
  </si>
  <si>
    <t>Director's Fees</t>
  </si>
  <si>
    <t>Total Income</t>
  </si>
  <si>
    <t>Consolidated Income Statement - NBFIs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</si>
</sst>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4" fontId="1" fillId="0" borderId="0" xfId="0" applyNumberFormat="1" applyFont="1" applyAlignment="1">
      <alignment wrapText="1"/>
    </xf>
    <xf numFmtId="165" fontId="1" fillId="0" borderId="0" xfId="2" applyNumberFormat="1" applyFont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1" xfId="1" applyNumberFormat="1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3" fontId="1" fillId="0" borderId="1" xfId="1" applyNumberFormat="1" applyFont="1" applyBorder="1" applyAlignment="1">
      <alignment wrapText="1"/>
    </xf>
    <xf numFmtId="3" fontId="1" fillId="0" borderId="1" xfId="1" applyNumberFormat="1" applyFont="1" applyBorder="1" applyAlignment="1">
      <alignment horizontal="right" vertical="center" wrapText="1"/>
    </xf>
    <xf numFmtId="3" fontId="2" fillId="0" borderId="1" xfId="1" applyNumberFormat="1" applyFont="1" applyBorder="1" applyAlignment="1">
      <alignment horizontal="right" vertical="center" wrapText="1"/>
    </xf>
    <xf numFmtId="3" fontId="2" fillId="0" borderId="2" xfId="1" applyNumberFormat="1" applyFont="1" applyBorder="1" applyAlignment="1">
      <alignment horizontal="right" vertical="center" wrapText="1"/>
    </xf>
    <xf numFmtId="3" fontId="2" fillId="0" borderId="6" xfId="1" applyNumberFormat="1" applyFont="1" applyFill="1" applyBorder="1" applyAlignment="1">
      <alignment horizontal="right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3" fontId="1" fillId="0" borderId="1" xfId="1" applyNumberFormat="1" applyFont="1" applyFill="1" applyBorder="1" applyAlignment="1">
      <alignment horizontal="right" vertical="center" wrapText="1"/>
    </xf>
    <xf numFmtId="0" fontId="2" fillId="2" borderId="3" xfId="0" quotePrefix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03"/>
  <sheetViews>
    <sheetView tabSelected="1" view="pageBreakPreview" zoomScaleNormal="100" zoomScaleSheetLayoutView="100" workbookViewId="0">
      <pane xSplit="1" ySplit="5" topLeftCell="B6" activePane="bottomRight" state="frozen"/>
      <selection activeCell="F13" sqref="F13"/>
      <selection pane="topRight" activeCell="F13" sqref="F13"/>
      <selection pane="bottomLeft" activeCell="F13" sqref="F13"/>
      <selection pane="bottomRight" activeCell="H16" sqref="H16"/>
    </sheetView>
  </sheetViews>
  <sheetFormatPr defaultColWidth="9.109375" defaultRowHeight="15.6" x14ac:dyDescent="0.3"/>
  <cols>
    <col min="1" max="1" width="50.6640625" style="9" customWidth="1"/>
    <col min="2" max="4" width="9.6640625" style="9" customWidth="1"/>
    <col min="5" max="5" width="12.6640625" style="9" customWidth="1"/>
    <col min="6" max="10" width="9.6640625" style="9" customWidth="1"/>
    <col min="11" max="16384" width="9.109375" style="9"/>
  </cols>
  <sheetData>
    <row r="1" spans="1:10" s="1" customFormat="1" ht="15.75" customHeight="1" x14ac:dyDescent="0.3">
      <c r="B1" s="22" t="s">
        <v>74</v>
      </c>
      <c r="C1" s="23"/>
      <c r="D1" s="23"/>
      <c r="E1" s="23"/>
      <c r="F1" s="23"/>
      <c r="G1" s="24"/>
    </row>
    <row r="2" spans="1:10" s="2" customFormat="1" x14ac:dyDescent="0.3"/>
    <row r="3" spans="1:10" s="2" customFormat="1" x14ac:dyDescent="0.3"/>
    <row r="4" spans="1:10" s="3" customFormat="1" ht="15.75" customHeight="1" x14ac:dyDescent="0.3">
      <c r="A4" s="2"/>
      <c r="B4" s="25">
        <v>44197</v>
      </c>
      <c r="C4" s="25">
        <v>44228</v>
      </c>
      <c r="D4" s="25">
        <v>44256</v>
      </c>
      <c r="E4" s="25">
        <v>44287</v>
      </c>
      <c r="F4" s="25">
        <v>44317</v>
      </c>
      <c r="G4" s="25">
        <v>44348</v>
      </c>
      <c r="H4" s="25">
        <v>44378</v>
      </c>
      <c r="I4" s="25">
        <v>44409</v>
      </c>
      <c r="J4" s="25">
        <v>44440</v>
      </c>
    </row>
    <row r="5" spans="1:10" s="3" customFormat="1" x14ac:dyDescent="0.3">
      <c r="A5" s="4" t="s">
        <v>0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s="8" customFormat="1" ht="31.2" x14ac:dyDescent="0.3">
      <c r="A6" s="7" t="s">
        <v>4</v>
      </c>
      <c r="B6" s="12">
        <v>232471.26666666669</v>
      </c>
      <c r="C6" s="12">
        <v>234526.83333333334</v>
      </c>
      <c r="D6" s="12">
        <v>234422.01310333333</v>
      </c>
      <c r="E6" s="13">
        <v>252731.96101999999</v>
      </c>
      <c r="F6" s="12">
        <v>251949.80328999998</v>
      </c>
      <c r="G6" s="12">
        <v>253197.38379397203</v>
      </c>
      <c r="H6" s="12">
        <v>254934.63725730538</v>
      </c>
      <c r="I6" s="12">
        <v>257436.35712063866</v>
      </c>
      <c r="J6" s="12">
        <v>260402.43296088642</v>
      </c>
    </row>
    <row r="7" spans="1:10" s="6" customFormat="1" x14ac:dyDescent="0.3">
      <c r="A7" s="5" t="s">
        <v>5</v>
      </c>
      <c r="B7" s="14">
        <v>201245.83333333331</v>
      </c>
      <c r="C7" s="14">
        <v>203957.69999999998</v>
      </c>
      <c r="D7" s="14">
        <v>213632.51310333333</v>
      </c>
      <c r="E7" s="15">
        <v>215619.52209333333</v>
      </c>
      <c r="F7" s="14">
        <v>216324.60798666664</v>
      </c>
      <c r="G7" s="16">
        <v>218347.13501397203</v>
      </c>
      <c r="H7" s="16">
        <v>219877.18015730535</v>
      </c>
      <c r="I7" s="16">
        <v>222424.01711397196</v>
      </c>
      <c r="J7" s="16">
        <v>224840.79435421969</v>
      </c>
    </row>
    <row r="8" spans="1:10" s="6" customFormat="1" x14ac:dyDescent="0.3">
      <c r="A8" s="5" t="s">
        <v>6</v>
      </c>
      <c r="B8" s="14">
        <v>19973.400000000001</v>
      </c>
      <c r="C8" s="14">
        <v>19231.099999999999</v>
      </c>
      <c r="D8" s="14">
        <v>20422.266666666666</v>
      </c>
      <c r="E8" s="15">
        <v>21551.938033333332</v>
      </c>
      <c r="F8" s="14">
        <v>20069.962520000001</v>
      </c>
      <c r="G8" s="16">
        <v>19987.948779999999</v>
      </c>
      <c r="H8" s="16">
        <v>20047.340479999999</v>
      </c>
      <c r="I8" s="16">
        <v>20150.040006666666</v>
      </c>
      <c r="J8" s="16">
        <v>21434.698913333334</v>
      </c>
    </row>
    <row r="9" spans="1:10" s="6" customFormat="1" x14ac:dyDescent="0.3">
      <c r="A9" s="5" t="s">
        <v>7</v>
      </c>
      <c r="B9" s="14">
        <v>8750.8000000000011</v>
      </c>
      <c r="C9" s="14">
        <v>8750.8000000000011</v>
      </c>
      <c r="D9" s="14">
        <v>0</v>
      </c>
      <c r="E9" s="15">
        <v>12172.666666666666</v>
      </c>
      <c r="F9" s="14">
        <v>12172.666666666666</v>
      </c>
      <c r="G9" s="16">
        <v>12590.300000000001</v>
      </c>
      <c r="H9" s="16">
        <v>12590.300000000001</v>
      </c>
      <c r="I9" s="16">
        <v>12590.300000000001</v>
      </c>
      <c r="J9" s="16">
        <v>11757.1</v>
      </c>
    </row>
    <row r="10" spans="1:10" s="6" customFormat="1" x14ac:dyDescent="0.3">
      <c r="A10" s="5" t="s">
        <v>8</v>
      </c>
      <c r="B10" s="14">
        <v>397.40000000000003</v>
      </c>
      <c r="C10" s="14">
        <v>397.40000000000003</v>
      </c>
      <c r="D10" s="14">
        <v>0</v>
      </c>
      <c r="E10" s="14">
        <v>0</v>
      </c>
      <c r="F10" s="14">
        <v>0</v>
      </c>
      <c r="G10" s="16">
        <v>388.40000000000003</v>
      </c>
      <c r="H10" s="16">
        <v>408.40000000000003</v>
      </c>
      <c r="I10" s="16">
        <v>388.40000000000003</v>
      </c>
      <c r="J10" s="16">
        <v>0</v>
      </c>
    </row>
    <row r="11" spans="1:10" s="6" customFormat="1" x14ac:dyDescent="0.3">
      <c r="A11" s="5" t="s">
        <v>9</v>
      </c>
      <c r="B11" s="14">
        <v>310.7</v>
      </c>
      <c r="C11" s="14">
        <v>396.7</v>
      </c>
      <c r="D11" s="14">
        <v>0</v>
      </c>
      <c r="E11" s="14">
        <v>0</v>
      </c>
      <c r="F11" s="14">
        <v>0</v>
      </c>
      <c r="G11" s="16">
        <v>0</v>
      </c>
      <c r="H11" s="16">
        <v>0</v>
      </c>
      <c r="I11" s="16">
        <v>3862.6288533333332</v>
      </c>
      <c r="J11" s="16">
        <v>96.706360000000004</v>
      </c>
    </row>
    <row r="12" spans="1:10" s="6" customFormat="1" x14ac:dyDescent="0.3">
      <c r="A12" s="5" t="s">
        <v>10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6">
        <v>0</v>
      </c>
      <c r="H12" s="16">
        <v>0</v>
      </c>
      <c r="I12" s="16">
        <v>3767.2635733333332</v>
      </c>
      <c r="J12" s="16">
        <v>0</v>
      </c>
    </row>
    <row r="13" spans="1:10" s="6" customFormat="1" x14ac:dyDescent="0.3">
      <c r="A13" s="5" t="s">
        <v>11</v>
      </c>
      <c r="B13" s="14">
        <v>0</v>
      </c>
      <c r="C13" s="14">
        <v>0</v>
      </c>
      <c r="D13" s="14">
        <v>367.2</v>
      </c>
      <c r="E13" s="15">
        <v>873.06755999999996</v>
      </c>
      <c r="F13" s="14">
        <v>867.79944999999998</v>
      </c>
      <c r="G13" s="16">
        <v>0</v>
      </c>
      <c r="H13" s="16">
        <v>0</v>
      </c>
      <c r="I13" s="16">
        <v>95.365279999999998</v>
      </c>
      <c r="J13" s="16">
        <v>292.33333333333331</v>
      </c>
    </row>
    <row r="14" spans="1:10" s="8" customFormat="1" x14ac:dyDescent="0.3">
      <c r="A14" s="7" t="s">
        <v>12</v>
      </c>
      <c r="B14" s="12">
        <v>6872.5000000000009</v>
      </c>
      <c r="C14" s="12">
        <v>5392.1333333333341</v>
      </c>
      <c r="D14" s="12">
        <v>4308.5</v>
      </c>
      <c r="E14" s="13">
        <v>4089.8128166666661</v>
      </c>
      <c r="F14" s="12">
        <v>3780.2202766666669</v>
      </c>
      <c r="G14" s="17">
        <v>4762.0880900000002</v>
      </c>
      <c r="H14" s="17">
        <v>4822.5603266666667</v>
      </c>
      <c r="I14" s="17">
        <v>7191.5833933333342</v>
      </c>
      <c r="J14" s="17">
        <v>6816.0069633333324</v>
      </c>
    </row>
    <row r="15" spans="1:10" s="6" customFormat="1" x14ac:dyDescent="0.3">
      <c r="A15" s="5" t="s">
        <v>13</v>
      </c>
      <c r="B15" s="14">
        <v>6872.5000000000009</v>
      </c>
      <c r="C15" s="14">
        <v>5392.1333333333341</v>
      </c>
      <c r="D15" s="14">
        <v>4033.2</v>
      </c>
      <c r="E15" s="15">
        <v>3926.8819966666661</v>
      </c>
      <c r="F15" s="14">
        <v>3608.9435266666669</v>
      </c>
      <c r="G15" s="16">
        <v>4596.15218</v>
      </c>
      <c r="H15" s="16">
        <v>4751.9224766666666</v>
      </c>
      <c r="I15" s="16">
        <v>4910.1037333333334</v>
      </c>
      <c r="J15" s="16">
        <v>6716.3768433333325</v>
      </c>
    </row>
    <row r="16" spans="1:10" s="6" customFormat="1" x14ac:dyDescent="0.3">
      <c r="A16" s="5" t="s">
        <v>14</v>
      </c>
      <c r="B16" s="14">
        <v>0</v>
      </c>
      <c r="C16" s="14">
        <v>0</v>
      </c>
      <c r="D16" s="14">
        <v>275.3</v>
      </c>
      <c r="E16" s="15">
        <v>162.93082000000001</v>
      </c>
      <c r="F16" s="14">
        <v>171.27674999999999</v>
      </c>
      <c r="G16" s="16">
        <v>165.93591000000001</v>
      </c>
      <c r="H16" s="16">
        <v>70.6378500000001</v>
      </c>
      <c r="I16" s="16">
        <v>1808.9212933333331</v>
      </c>
      <c r="J16" s="16">
        <v>99.630119999999906</v>
      </c>
    </row>
    <row r="17" spans="1:10" s="8" customFormat="1" x14ac:dyDescent="0.3">
      <c r="A17" s="7" t="s">
        <v>15</v>
      </c>
      <c r="B17" s="12">
        <v>14690.633333333333</v>
      </c>
      <c r="C17" s="12">
        <v>16453.7</v>
      </c>
      <c r="D17" s="12">
        <v>21169.366666666669</v>
      </c>
      <c r="E17" s="13">
        <v>18414.7559</v>
      </c>
      <c r="F17" s="12">
        <v>20603.667656666665</v>
      </c>
      <c r="G17" s="17">
        <v>21654.553979999997</v>
      </c>
      <c r="H17" s="17">
        <v>23697.585999999999</v>
      </c>
      <c r="I17" s="17">
        <v>26890.272606666669</v>
      </c>
      <c r="J17" s="17">
        <v>29805.283649999998</v>
      </c>
    </row>
    <row r="18" spans="1:10" s="6" customFormat="1" x14ac:dyDescent="0.3">
      <c r="A18" s="5" t="s">
        <v>16</v>
      </c>
      <c r="B18" s="14">
        <v>9438.7333333333336</v>
      </c>
      <c r="C18" s="14">
        <v>9511.8333333333339</v>
      </c>
      <c r="D18" s="14">
        <v>11665.3</v>
      </c>
      <c r="E18" s="15">
        <v>10206.859766666666</v>
      </c>
      <c r="F18" s="14">
        <v>13250.900346666665</v>
      </c>
      <c r="G18" s="16">
        <v>14514.117633333333</v>
      </c>
      <c r="H18" s="16">
        <v>17376.980510000001</v>
      </c>
      <c r="I18" s="16">
        <v>15039.214240000001</v>
      </c>
      <c r="J18" s="16">
        <v>19837.678533333332</v>
      </c>
    </row>
    <row r="19" spans="1:10" s="6" customFormat="1" x14ac:dyDescent="0.3">
      <c r="A19" s="5" t="s">
        <v>17</v>
      </c>
      <c r="B19" s="14">
        <v>1558</v>
      </c>
      <c r="C19" s="14">
        <v>1407</v>
      </c>
      <c r="D19" s="14">
        <v>1649.3333333333333</v>
      </c>
      <c r="E19" s="15">
        <v>1953.3333333333333</v>
      </c>
      <c r="F19" s="14">
        <v>6091.7806666666665</v>
      </c>
      <c r="G19" s="16">
        <v>6079.1376666666665</v>
      </c>
      <c r="H19" s="16">
        <v>4783.6513133333337</v>
      </c>
      <c r="I19" s="16">
        <v>10004.5</v>
      </c>
      <c r="J19" s="16">
        <v>8172.53125</v>
      </c>
    </row>
    <row r="20" spans="1:10" s="6" customFormat="1" x14ac:dyDescent="0.3">
      <c r="A20" s="5" t="s">
        <v>18</v>
      </c>
      <c r="B20" s="14">
        <v>1170.7</v>
      </c>
      <c r="C20" s="14">
        <v>933.76666666666665</v>
      </c>
      <c r="D20" s="14">
        <v>899.43333333333328</v>
      </c>
      <c r="E20" s="15">
        <v>582.46280000000002</v>
      </c>
      <c r="F20" s="14">
        <v>1082.9866433333332</v>
      </c>
      <c r="G20" s="16">
        <v>1035.2986800000001</v>
      </c>
      <c r="H20" s="16">
        <v>1477.9541766666666</v>
      </c>
      <c r="I20" s="16">
        <v>1504</v>
      </c>
      <c r="J20" s="16">
        <v>1699.0738666666666</v>
      </c>
    </row>
    <row r="21" spans="1:10" s="6" customFormat="1" x14ac:dyDescent="0.3">
      <c r="A21" s="5" t="s">
        <v>19</v>
      </c>
      <c r="B21" s="14">
        <v>2523.1</v>
      </c>
      <c r="C21" s="14">
        <v>4601.2</v>
      </c>
      <c r="D21" s="14">
        <v>6955.4</v>
      </c>
      <c r="E21" s="15">
        <v>5672.1</v>
      </c>
      <c r="F21" s="14">
        <v>178</v>
      </c>
      <c r="G21" s="16">
        <v>26</v>
      </c>
      <c r="H21" s="16">
        <v>59</v>
      </c>
      <c r="I21" s="16">
        <v>0</v>
      </c>
      <c r="J21" s="16">
        <v>96</v>
      </c>
    </row>
    <row r="22" spans="1:10" s="6" customFormat="1" x14ac:dyDescent="0.3">
      <c r="A22" s="5" t="s">
        <v>20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6">
        <v>0</v>
      </c>
      <c r="H22" s="16">
        <v>0</v>
      </c>
      <c r="I22" s="16">
        <v>0</v>
      </c>
      <c r="J22" s="16">
        <v>0</v>
      </c>
    </row>
    <row r="23" spans="1:10" s="6" customFormat="1" x14ac:dyDescent="0.3">
      <c r="A23" s="5" t="s">
        <v>69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6">
        <v>0</v>
      </c>
      <c r="H23" s="16">
        <v>0</v>
      </c>
      <c r="I23" s="16">
        <v>0</v>
      </c>
      <c r="J23" s="16">
        <v>0</v>
      </c>
    </row>
    <row r="24" spans="1:10" s="6" customFormat="1" x14ac:dyDescent="0.3">
      <c r="A24" s="5" t="s">
        <v>70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6">
        <v>0</v>
      </c>
      <c r="H24" s="16">
        <v>0</v>
      </c>
      <c r="I24" s="16">
        <v>0</v>
      </c>
      <c r="J24" s="16">
        <v>0</v>
      </c>
    </row>
    <row r="25" spans="1:10" s="6" customFormat="1" x14ac:dyDescent="0.3">
      <c r="A25" s="5" t="s">
        <v>21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6">
        <v>0</v>
      </c>
      <c r="H25" s="16">
        <v>0</v>
      </c>
      <c r="I25" s="16">
        <v>0</v>
      </c>
      <c r="J25" s="16">
        <v>0</v>
      </c>
    </row>
    <row r="26" spans="1:10" s="6" customFormat="1" x14ac:dyDescent="0.3">
      <c r="A26" s="5" t="s">
        <v>68</v>
      </c>
      <c r="B26" s="14">
        <v>0</v>
      </c>
      <c r="C26" s="14">
        <v>0</v>
      </c>
      <c r="D26" s="14">
        <v>70.8</v>
      </c>
      <c r="E26" s="14">
        <v>0</v>
      </c>
      <c r="F26" s="14">
        <v>0</v>
      </c>
      <c r="G26" s="16">
        <v>0</v>
      </c>
      <c r="H26" s="16">
        <v>0</v>
      </c>
      <c r="I26" s="16">
        <v>0</v>
      </c>
      <c r="J26" s="16">
        <v>124.10632333333332</v>
      </c>
    </row>
    <row r="27" spans="1:10" s="6" customFormat="1" x14ac:dyDescent="0.3">
      <c r="A27" s="5" t="s">
        <v>22</v>
      </c>
      <c r="B27" s="14">
        <v>672.13113666666663</v>
      </c>
      <c r="C27" s="14">
        <v>729.53113666666661</v>
      </c>
      <c r="D27" s="14">
        <v>640.62599999999998</v>
      </c>
      <c r="E27" s="15">
        <v>730.01249666666649</v>
      </c>
      <c r="F27" s="14">
        <v>670.92977666666661</v>
      </c>
      <c r="G27" s="16">
        <v>422.37886999999995</v>
      </c>
      <c r="H27" s="16">
        <v>470.52586666666667</v>
      </c>
      <c r="I27" s="16">
        <v>348.83683000000002</v>
      </c>
      <c r="J27" s="16">
        <v>405.1179933333334</v>
      </c>
    </row>
    <row r="28" spans="1:10" s="8" customFormat="1" x14ac:dyDescent="0.3">
      <c r="A28" s="7" t="s">
        <v>23</v>
      </c>
      <c r="B28" s="12">
        <v>254706.36447</v>
      </c>
      <c r="C28" s="12">
        <v>257102.23113666667</v>
      </c>
      <c r="D28" s="12">
        <v>260611.23910333333</v>
      </c>
      <c r="E28" s="13">
        <v>275966.40889999998</v>
      </c>
      <c r="F28" s="12">
        <v>277004.58766666672</v>
      </c>
      <c r="G28" s="17">
        <v>280036.40473397198</v>
      </c>
      <c r="H28" s="17">
        <v>283931.87611730531</v>
      </c>
      <c r="I28" s="17">
        <v>295328.78710397193</v>
      </c>
      <c r="J28" s="17">
        <v>297552.9478908864</v>
      </c>
    </row>
    <row r="29" spans="1:10" s="8" customFormat="1" x14ac:dyDescent="0.3">
      <c r="A29" s="7" t="s">
        <v>24</v>
      </c>
      <c r="B29" s="12">
        <v>36501.966666666667</v>
      </c>
      <c r="C29" s="12">
        <v>35683.9</v>
      </c>
      <c r="D29" s="12">
        <v>38933.4</v>
      </c>
      <c r="E29" s="13">
        <v>36400.057580000001</v>
      </c>
      <c r="F29" s="12">
        <v>37269.328819999995</v>
      </c>
      <c r="G29" s="17">
        <v>40428.114833333333</v>
      </c>
      <c r="H29" s="17">
        <v>42546.575593333335</v>
      </c>
      <c r="I29" s="17">
        <v>41182.220220000003</v>
      </c>
      <c r="J29" s="17">
        <v>24187.656156666664</v>
      </c>
    </row>
    <row r="30" spans="1:10" s="6" customFormat="1" x14ac:dyDescent="0.3">
      <c r="A30" s="5" t="s">
        <v>25</v>
      </c>
      <c r="B30" s="14">
        <v>9</v>
      </c>
      <c r="C30" s="14">
        <v>9.1</v>
      </c>
      <c r="D30" s="14">
        <v>14.2</v>
      </c>
      <c r="E30" s="15">
        <v>18.145099999999999</v>
      </c>
      <c r="F30" s="14">
        <v>12.7395</v>
      </c>
      <c r="G30" s="16">
        <v>13.11778</v>
      </c>
      <c r="H30" s="16">
        <v>12.597379999999999</v>
      </c>
      <c r="I30" s="16">
        <v>60.679169999999999</v>
      </c>
      <c r="J30" s="16">
        <v>25.44528</v>
      </c>
    </row>
    <row r="31" spans="1:10" s="6" customFormat="1" x14ac:dyDescent="0.3">
      <c r="A31" s="5" t="s">
        <v>26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6">
        <v>0</v>
      </c>
      <c r="H31" s="16">
        <v>0</v>
      </c>
      <c r="I31" s="16">
        <v>0</v>
      </c>
      <c r="J31" s="16">
        <v>0</v>
      </c>
    </row>
    <row r="32" spans="1:10" s="6" customFormat="1" x14ac:dyDescent="0.3">
      <c r="A32" s="5" t="s">
        <v>27</v>
      </c>
      <c r="B32" s="14">
        <v>6246.0666666666657</v>
      </c>
      <c r="C32" s="14">
        <v>6484.0333333333338</v>
      </c>
      <c r="D32" s="14">
        <v>7059.1333333333341</v>
      </c>
      <c r="E32" s="15">
        <v>6428.1082100000003</v>
      </c>
      <c r="F32" s="14">
        <v>7157.9977499999995</v>
      </c>
      <c r="G32" s="16">
        <v>8066.6552066666673</v>
      </c>
      <c r="H32" s="16">
        <v>8283.4442266666665</v>
      </c>
      <c r="I32" s="16">
        <v>8328.2956633333342</v>
      </c>
      <c r="J32" s="16">
        <v>8674.5619533333338</v>
      </c>
    </row>
    <row r="33" spans="1:10" s="6" customFormat="1" x14ac:dyDescent="0.3">
      <c r="A33" s="5" t="s">
        <v>28</v>
      </c>
      <c r="B33" s="14">
        <v>618.06666666666661</v>
      </c>
      <c r="C33" s="14">
        <v>577.9</v>
      </c>
      <c r="D33" s="14">
        <v>710.26666666666665</v>
      </c>
      <c r="E33" s="15">
        <v>175.33333333333331</v>
      </c>
      <c r="F33" s="14">
        <v>160.42233333333331</v>
      </c>
      <c r="G33" s="16">
        <v>1050.7903333333334</v>
      </c>
      <c r="H33" s="16">
        <v>230.62333333333333</v>
      </c>
      <c r="I33" s="16">
        <v>275.74566666666669</v>
      </c>
      <c r="J33" s="16">
        <v>264.03715666666665</v>
      </c>
    </row>
    <row r="34" spans="1:10" s="8" customFormat="1" x14ac:dyDescent="0.3">
      <c r="A34" s="7" t="s">
        <v>29</v>
      </c>
      <c r="B34" s="12">
        <v>29628.966666666667</v>
      </c>
      <c r="C34" s="12">
        <v>28613</v>
      </c>
      <c r="D34" s="12">
        <v>31149.8</v>
      </c>
      <c r="E34" s="13">
        <v>29778.470936666665</v>
      </c>
      <c r="F34" s="12">
        <v>29938.169236666665</v>
      </c>
      <c r="G34" s="17">
        <v>31297.551513333332</v>
      </c>
      <c r="H34" s="17">
        <v>34019.910653333332</v>
      </c>
      <c r="I34" s="17">
        <v>32517.399720000001</v>
      </c>
      <c r="J34" s="17">
        <v>15223.611766666669</v>
      </c>
    </row>
    <row r="35" spans="1:10" s="6" customFormat="1" x14ac:dyDescent="0.3">
      <c r="A35" s="5" t="s">
        <v>30</v>
      </c>
      <c r="B35" s="14">
        <v>8471.6</v>
      </c>
      <c r="C35" s="14">
        <v>8774.7666666666664</v>
      </c>
      <c r="D35" s="14">
        <v>8799.8333333333339</v>
      </c>
      <c r="E35" s="15">
        <v>8394.5178233333336</v>
      </c>
      <c r="F35" s="14">
        <v>9101.4804033333348</v>
      </c>
      <c r="G35" s="16">
        <v>9190.8928500000002</v>
      </c>
      <c r="H35" s="16">
        <v>8625.3986566666681</v>
      </c>
      <c r="I35" s="16">
        <v>10655.460163333333</v>
      </c>
      <c r="J35" s="16">
        <v>10766.727000000001</v>
      </c>
    </row>
    <row r="36" spans="1:10" s="6" customFormat="1" x14ac:dyDescent="0.3">
      <c r="A36" s="5" t="s">
        <v>31</v>
      </c>
      <c r="B36" s="14">
        <v>2280.6999999999998</v>
      </c>
      <c r="C36" s="14">
        <v>2233.8000000000002</v>
      </c>
      <c r="D36" s="14">
        <v>2324.5</v>
      </c>
      <c r="E36" s="15">
        <v>2257.7304600000002</v>
      </c>
      <c r="F36" s="14">
        <v>2334.3558199999998</v>
      </c>
      <c r="G36" s="16">
        <v>2302.7442000000001</v>
      </c>
      <c r="H36" s="16">
        <v>2262.5590700000002</v>
      </c>
      <c r="I36" s="16">
        <v>2863.2418733333334</v>
      </c>
      <c r="J36" s="16">
        <v>2480.2248633333334</v>
      </c>
    </row>
    <row r="37" spans="1:10" s="6" customFormat="1" x14ac:dyDescent="0.3">
      <c r="A37" s="5" t="s">
        <v>1</v>
      </c>
      <c r="B37" s="14">
        <v>18876.633333333335</v>
      </c>
      <c r="C37" s="14">
        <v>17604.5</v>
      </c>
      <c r="D37" s="14">
        <v>20025.566666666666</v>
      </c>
      <c r="E37" s="15">
        <v>19126.222653333334</v>
      </c>
      <c r="F37" s="14">
        <v>18502.333013333333</v>
      </c>
      <c r="G37" s="16">
        <v>19803.914463333334</v>
      </c>
      <c r="H37" s="16">
        <v>23131.952926666665</v>
      </c>
      <c r="I37" s="16">
        <v>18998.697683333332</v>
      </c>
      <c r="J37" s="16">
        <v>1976.6599033333332</v>
      </c>
    </row>
    <row r="38" spans="1:10" s="8" customFormat="1" x14ac:dyDescent="0.3">
      <c r="A38" s="7" t="s">
        <v>32</v>
      </c>
      <c r="B38" s="12">
        <v>45243.356473333333</v>
      </c>
      <c r="C38" s="12">
        <v>44529.256473333327</v>
      </c>
      <c r="D38" s="12">
        <v>43612.73333333333</v>
      </c>
      <c r="E38" s="13">
        <v>44024.842933333341</v>
      </c>
      <c r="F38" s="12">
        <v>44459.558886666673</v>
      </c>
      <c r="G38" s="17">
        <v>44401.921396666665</v>
      </c>
      <c r="H38" s="17">
        <v>43697.699106666667</v>
      </c>
      <c r="I38" s="17">
        <v>41750.75551333333</v>
      </c>
      <c r="J38" s="17">
        <v>43904.085030007736</v>
      </c>
    </row>
    <row r="39" spans="1:10" s="6" customFormat="1" x14ac:dyDescent="0.3">
      <c r="A39" s="5" t="s">
        <v>33</v>
      </c>
      <c r="B39" s="14">
        <v>45243.356473333333</v>
      </c>
      <c r="C39" s="14">
        <v>44529.256473333327</v>
      </c>
      <c r="D39" s="14">
        <v>43691.259339999997</v>
      </c>
      <c r="E39" s="15">
        <v>44103.368940000008</v>
      </c>
      <c r="F39" s="14">
        <v>44538.08489333334</v>
      </c>
      <c r="G39" s="18">
        <v>44401.921396666665</v>
      </c>
      <c r="H39" s="18">
        <v>43697.699106666667</v>
      </c>
      <c r="I39" s="18">
        <v>41750.75551333333</v>
      </c>
      <c r="J39" s="18">
        <v>43904.085030007736</v>
      </c>
    </row>
    <row r="40" spans="1:10" s="6" customFormat="1" x14ac:dyDescent="0.3">
      <c r="A40" s="5" t="s">
        <v>34</v>
      </c>
      <c r="B40" s="14">
        <v>7798.833333333333</v>
      </c>
      <c r="C40" s="14">
        <v>8159.8</v>
      </c>
      <c r="D40" s="14">
        <v>6599</v>
      </c>
      <c r="E40" s="15">
        <v>8091.2589966666665</v>
      </c>
      <c r="F40" s="14">
        <v>8234.7522057280348</v>
      </c>
      <c r="G40" s="16">
        <v>5999.5291977827073</v>
      </c>
      <c r="H40" s="16">
        <v>6026.6538248444494</v>
      </c>
      <c r="I40" s="16">
        <v>5358.361911435115</v>
      </c>
      <c r="J40" s="16">
        <v>5326.2247760548416</v>
      </c>
    </row>
    <row r="41" spans="1:10" s="6" customFormat="1" x14ac:dyDescent="0.3">
      <c r="A41" s="5" t="s">
        <v>35</v>
      </c>
      <c r="B41" s="14">
        <v>37444.456473333332</v>
      </c>
      <c r="C41" s="14">
        <v>36369.423139999999</v>
      </c>
      <c r="D41" s="14">
        <v>37092.226006666664</v>
      </c>
      <c r="E41" s="15">
        <v>36012.109943333329</v>
      </c>
      <c r="F41" s="14">
        <v>36303.332687605303</v>
      </c>
      <c r="G41" s="16">
        <v>38402.392198883965</v>
      </c>
      <c r="H41" s="16">
        <v>37671.045281822233</v>
      </c>
      <c r="I41" s="16">
        <v>36392.393601898235</v>
      </c>
      <c r="J41" s="16">
        <v>38577.860253952902</v>
      </c>
    </row>
    <row r="42" spans="1:10" s="6" customFormat="1" x14ac:dyDescent="0.3">
      <c r="A42" s="5" t="s">
        <v>36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6">
        <v>0</v>
      </c>
      <c r="H42" s="16">
        <v>0</v>
      </c>
      <c r="I42" s="16">
        <v>0</v>
      </c>
      <c r="J42" s="16">
        <v>0</v>
      </c>
    </row>
    <row r="43" spans="1:10" s="6" customFormat="1" x14ac:dyDescent="0.3">
      <c r="A43" s="5" t="s">
        <v>37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6">
        <v>0</v>
      </c>
      <c r="H43" s="16">
        <v>0</v>
      </c>
      <c r="I43" s="16">
        <v>0</v>
      </c>
      <c r="J43" s="16">
        <v>0</v>
      </c>
    </row>
    <row r="44" spans="1:10" s="6" customFormat="1" x14ac:dyDescent="0.3">
      <c r="A44" s="5" t="s">
        <v>38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6">
        <v>0</v>
      </c>
      <c r="H44" s="16">
        <v>0</v>
      </c>
      <c r="I44" s="16">
        <v>0</v>
      </c>
      <c r="J44" s="16">
        <v>0</v>
      </c>
    </row>
    <row r="45" spans="1:10" s="6" customFormat="1" x14ac:dyDescent="0.3">
      <c r="A45" s="5" t="s">
        <v>3</v>
      </c>
      <c r="B45" s="14">
        <v>892.3</v>
      </c>
      <c r="C45" s="14">
        <v>892.3</v>
      </c>
      <c r="D45" s="14">
        <v>181.4</v>
      </c>
      <c r="E45" s="15">
        <v>181.4</v>
      </c>
      <c r="F45" s="14">
        <v>181.4</v>
      </c>
      <c r="G45" s="16">
        <v>74.226691961683002</v>
      </c>
      <c r="H45" s="16">
        <v>74.226691961683002</v>
      </c>
      <c r="I45" s="16">
        <v>74.226691961683002</v>
      </c>
      <c r="J45" s="16">
        <v>285.67671914934868</v>
      </c>
    </row>
    <row r="46" spans="1:10" s="6" customFormat="1" x14ac:dyDescent="0.3">
      <c r="A46" s="5" t="s">
        <v>39</v>
      </c>
      <c r="B46" s="14">
        <v>8249.5666666666657</v>
      </c>
      <c r="C46" s="14">
        <v>7669.5333333333319</v>
      </c>
      <c r="D46" s="14">
        <v>8137.9333333333334</v>
      </c>
      <c r="E46" s="15">
        <v>7684.2087500000007</v>
      </c>
      <c r="F46" s="14">
        <v>7929.6450433333339</v>
      </c>
      <c r="G46" s="16">
        <v>7905.0473080383163</v>
      </c>
      <c r="H46" s="16">
        <v>6840.4469847049832</v>
      </c>
      <c r="I46" s="16">
        <v>6015.203138038316</v>
      </c>
      <c r="J46" s="16">
        <v>4654.4384875173182</v>
      </c>
    </row>
    <row r="47" spans="1:10" s="6" customFormat="1" x14ac:dyDescent="0.3">
      <c r="A47" s="5" t="s">
        <v>22</v>
      </c>
      <c r="B47" s="14">
        <v>9000.6666666666679</v>
      </c>
      <c r="C47" s="14">
        <v>9005.6666666666679</v>
      </c>
      <c r="D47" s="14">
        <v>1644.9333333333336</v>
      </c>
      <c r="E47" s="15">
        <v>8244.9000000000015</v>
      </c>
      <c r="F47" s="14">
        <v>8244.4863333333342</v>
      </c>
      <c r="G47" s="16">
        <v>9853.0114766666666</v>
      </c>
      <c r="H47" s="16">
        <v>9846.2834766666674</v>
      </c>
      <c r="I47" s="16">
        <v>9859.7431433333331</v>
      </c>
      <c r="J47" s="16">
        <v>8479.1261066666666</v>
      </c>
    </row>
    <row r="48" spans="1:10" s="8" customFormat="1" x14ac:dyDescent="0.3">
      <c r="A48" s="7" t="s">
        <v>40</v>
      </c>
      <c r="B48" s="12">
        <v>99887.823140000008</v>
      </c>
      <c r="C48" s="12">
        <v>97780.656473333351</v>
      </c>
      <c r="D48" s="12">
        <v>92589.059340000007</v>
      </c>
      <c r="E48" s="13">
        <v>96613.901936666662</v>
      </c>
      <c r="F48" s="12">
        <v>98162.945090000008</v>
      </c>
      <c r="G48" s="19">
        <v>102662.32170666665</v>
      </c>
      <c r="H48" s="19">
        <v>103005.23185333333</v>
      </c>
      <c r="I48" s="19">
        <v>98882.14870666666</v>
      </c>
      <c r="J48" s="19">
        <v>81511.115833341042</v>
      </c>
    </row>
    <row r="49" spans="1:10" s="8" customFormat="1" x14ac:dyDescent="0.3">
      <c r="A49" s="7" t="s">
        <v>41</v>
      </c>
      <c r="B49" s="12">
        <v>154598.32094333332</v>
      </c>
      <c r="C49" s="12">
        <v>159101.32094333335</v>
      </c>
      <c r="D49" s="12">
        <v>168022.27976333335</v>
      </c>
      <c r="E49" s="13">
        <v>179352.57363000003</v>
      </c>
      <c r="F49" s="12">
        <v>178841.67591000005</v>
      </c>
      <c r="G49" s="20">
        <v>177374.11636063864</v>
      </c>
      <c r="H49" s="20">
        <v>180926.67759730533</v>
      </c>
      <c r="I49" s="20">
        <v>196446.67173063869</v>
      </c>
      <c r="J49" s="20">
        <v>216041.83205754528</v>
      </c>
    </row>
    <row r="50" spans="1:10" s="6" customFormat="1" x14ac:dyDescent="0.3">
      <c r="A50" s="5" t="s">
        <v>42</v>
      </c>
      <c r="B50" s="14">
        <v>11959.199999999999</v>
      </c>
      <c r="C50" s="14">
        <v>6521.3666666666668</v>
      </c>
      <c r="D50" s="14">
        <v>2476.556</v>
      </c>
      <c r="E50" s="15">
        <v>-18926.224302710601</v>
      </c>
      <c r="F50" s="14">
        <v>-17760.565218578562</v>
      </c>
      <c r="G50" s="21">
        <v>-14779.479795245639</v>
      </c>
      <c r="H50" s="21">
        <v>588.67900906202249</v>
      </c>
      <c r="I50" s="21">
        <v>-7108.7207485337995</v>
      </c>
      <c r="J50" s="21">
        <v>-2374.0205534633351</v>
      </c>
    </row>
    <row r="51" spans="1:10" s="6" customFormat="1" x14ac:dyDescent="0.3">
      <c r="A51" s="5" t="s">
        <v>43</v>
      </c>
      <c r="B51" s="14">
        <v>32213.1</v>
      </c>
      <c r="C51" s="14">
        <v>47220.23333333333</v>
      </c>
      <c r="D51" s="14">
        <v>31157.766646666667</v>
      </c>
      <c r="E51" s="15">
        <v>23615.448578643925</v>
      </c>
      <c r="F51" s="14">
        <v>20279.012146194676</v>
      </c>
      <c r="G51" s="21">
        <v>-34016.54080137697</v>
      </c>
      <c r="H51" s="21">
        <v>17950.654152555278</v>
      </c>
      <c r="I51" s="21">
        <v>2116.0590644178146</v>
      </c>
      <c r="J51" s="21">
        <v>-32703.081240203323</v>
      </c>
    </row>
    <row r="52" spans="1:10" s="8" customFormat="1" x14ac:dyDescent="0.3">
      <c r="A52" s="7" t="s">
        <v>44</v>
      </c>
      <c r="B52" s="12">
        <v>44172.200000000004</v>
      </c>
      <c r="C52" s="12">
        <v>53741.599999999999</v>
      </c>
      <c r="D52" s="12">
        <v>33634.455979999999</v>
      </c>
      <c r="E52" s="13">
        <v>4689.2576092666641</v>
      </c>
      <c r="F52" s="12">
        <v>2518.4802609494518</v>
      </c>
      <c r="G52" s="20">
        <v>-48796.020596622606</v>
      </c>
      <c r="H52" s="20">
        <v>18539.333161617305</v>
      </c>
      <c r="I52" s="20">
        <v>-4992.6616841159848</v>
      </c>
      <c r="J52" s="20">
        <v>-35077.101793666661</v>
      </c>
    </row>
    <row r="53" spans="1:10" s="8" customFormat="1" ht="31.2" x14ac:dyDescent="0.3">
      <c r="A53" s="7" t="s">
        <v>45</v>
      </c>
      <c r="B53" s="12">
        <v>110426.15427666665</v>
      </c>
      <c r="C53" s="12">
        <v>105359.75427666667</v>
      </c>
      <c r="D53" s="12">
        <v>134387.79045000003</v>
      </c>
      <c r="E53" s="13">
        <v>174663.34935406668</v>
      </c>
      <c r="F53" s="12">
        <v>176323.22898238388</v>
      </c>
      <c r="G53" s="12">
        <v>226170.10362392795</v>
      </c>
      <c r="H53" s="12">
        <v>162387.3111023547</v>
      </c>
      <c r="I53" s="12">
        <v>201439.3000814213</v>
      </c>
      <c r="J53" s="12">
        <v>251118.93385121194</v>
      </c>
    </row>
    <row r="54" spans="1:10" s="6" customFormat="1" ht="31.2" x14ac:dyDescent="0.3">
      <c r="A54" s="5" t="s">
        <v>46</v>
      </c>
      <c r="B54" s="14">
        <v>36991.5</v>
      </c>
      <c r="C54" s="14">
        <v>35643.766666666663</v>
      </c>
      <c r="D54" s="14">
        <v>37655.039166666669</v>
      </c>
      <c r="E54" s="15">
        <v>39858.016683333335</v>
      </c>
      <c r="F54" s="14">
        <v>40125.704196666673</v>
      </c>
      <c r="G54" s="14">
        <v>44641.252507260957</v>
      </c>
      <c r="H54" s="14">
        <v>44702.24767399863</v>
      </c>
      <c r="I54" s="14">
        <v>49059.879557331966</v>
      </c>
      <c r="J54" s="14">
        <v>37457.488430627505</v>
      </c>
    </row>
    <row r="55" spans="1:10" s="8" customFormat="1" x14ac:dyDescent="0.3">
      <c r="A55" s="7" t="s">
        <v>47</v>
      </c>
      <c r="B55" s="12">
        <v>14158.878518333091</v>
      </c>
      <c r="C55" s="12">
        <v>16840.345184999758</v>
      </c>
      <c r="D55" s="12">
        <v>10022.877704000093</v>
      </c>
      <c r="E55" s="13">
        <v>1199.5683240000908</v>
      </c>
      <c r="F55" s="12">
        <v>1057.6743340000858</v>
      </c>
      <c r="G55" s="12">
        <v>7827.6859241000284</v>
      </c>
      <c r="H55" s="12">
        <v>-13383.041815899966</v>
      </c>
      <c r="I55" s="12">
        <v>-53401.803975899966</v>
      </c>
      <c r="J55" s="12">
        <v>-3673.7417228666127</v>
      </c>
    </row>
    <row r="56" spans="1:10" s="6" customFormat="1" x14ac:dyDescent="0.3">
      <c r="A56" s="5" t="s">
        <v>48</v>
      </c>
      <c r="B56" s="14">
        <v>5960.0643783330916</v>
      </c>
      <c r="C56" s="14">
        <v>5960.0643783330916</v>
      </c>
      <c r="D56" s="14">
        <v>6138.2825853334271</v>
      </c>
      <c r="E56" s="15">
        <v>6349.0825853334272</v>
      </c>
      <c r="F56" s="14">
        <v>6349.0825853334272</v>
      </c>
      <c r="G56" s="21">
        <v>-330.20267999999999</v>
      </c>
      <c r="H56" s="21">
        <v>0</v>
      </c>
      <c r="I56" s="21">
        <v>0</v>
      </c>
      <c r="J56" s="21">
        <v>0</v>
      </c>
    </row>
    <row r="57" spans="1:10" s="6" customFormat="1" x14ac:dyDescent="0.3">
      <c r="A57" s="5" t="s">
        <v>49</v>
      </c>
      <c r="B57" s="14">
        <v>8621.7333333333336</v>
      </c>
      <c r="C57" s="14">
        <v>8449.0666666666675</v>
      </c>
      <c r="D57" s="14">
        <v>3657.8666666666668</v>
      </c>
      <c r="E57" s="15">
        <v>2705.3666666666668</v>
      </c>
      <c r="F57" s="14">
        <v>3095.2333333333336</v>
      </c>
      <c r="G57" s="21">
        <v>5012.6208724333619</v>
      </c>
      <c r="H57" s="21">
        <v>7532.9015850000251</v>
      </c>
      <c r="I57" s="21">
        <v>5332.2349183333581</v>
      </c>
      <c r="J57" s="21">
        <v>7671.8363993333878</v>
      </c>
    </row>
    <row r="58" spans="1:10" s="6" customFormat="1" ht="31.2" x14ac:dyDescent="0.3">
      <c r="A58" s="5" t="s">
        <v>50</v>
      </c>
      <c r="B58" s="14">
        <v>-202.45252666666659</v>
      </c>
      <c r="C58" s="14">
        <v>2651.6808066666658</v>
      </c>
      <c r="D58" s="14">
        <v>226.76178533333155</v>
      </c>
      <c r="E58" s="15">
        <v>-7682.8809280000023</v>
      </c>
      <c r="F58" s="14">
        <v>-8214.6415846666732</v>
      </c>
      <c r="G58" s="21">
        <v>3196.734398333334</v>
      </c>
      <c r="H58" s="21">
        <v>-20864.476734233325</v>
      </c>
      <c r="I58" s="21">
        <v>-58682.572227566656</v>
      </c>
      <c r="J58" s="21">
        <v>-11637.211455533332</v>
      </c>
    </row>
    <row r="59" spans="1:10" s="6" customFormat="1" x14ac:dyDescent="0.3">
      <c r="A59" s="5" t="s">
        <v>71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21">
        <v>0</v>
      </c>
      <c r="H59" s="21">
        <v>0</v>
      </c>
      <c r="I59" s="21">
        <v>0</v>
      </c>
      <c r="J59" s="21">
        <v>0</v>
      </c>
    </row>
    <row r="60" spans="1:10" s="6" customFormat="1" x14ac:dyDescent="0.3">
      <c r="A60" s="5" t="s">
        <v>51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21">
        <v>1727.0142800000001</v>
      </c>
      <c r="H60" s="21">
        <v>0</v>
      </c>
      <c r="I60" s="21">
        <v>0</v>
      </c>
      <c r="J60" s="21">
        <v>0</v>
      </c>
    </row>
    <row r="61" spans="1:10" s="6" customFormat="1" x14ac:dyDescent="0.3">
      <c r="A61" s="5" t="s">
        <v>22</v>
      </c>
      <c r="B61" s="14">
        <v>26183.866666666665</v>
      </c>
      <c r="C61" s="14">
        <v>11810.133333333333</v>
      </c>
      <c r="D61" s="14">
        <f>233012.353333333</f>
        <v>233012.35333333301</v>
      </c>
      <c r="E61" s="15">
        <v>22821.110669999998</v>
      </c>
      <c r="F61" s="14">
        <v>22808.009576666667</v>
      </c>
      <c r="G61" s="21">
        <v>23648.799459999995</v>
      </c>
      <c r="H61" s="21">
        <v>17983.857286666662</v>
      </c>
      <c r="I61" s="21">
        <v>11235.797099999994</v>
      </c>
      <c r="J61" s="21">
        <v>21299.794310000001</v>
      </c>
    </row>
    <row r="62" spans="1:10" s="8" customFormat="1" x14ac:dyDescent="0.3">
      <c r="A62" s="7" t="s">
        <v>52</v>
      </c>
      <c r="B62" s="12">
        <v>77554.74518499976</v>
      </c>
      <c r="C62" s="12">
        <v>64514.411851666424</v>
      </c>
      <c r="D62" s="12">
        <v>280690.30353733338</v>
      </c>
      <c r="E62" s="13">
        <v>64050.595677333418</v>
      </c>
      <c r="F62" s="12">
        <v>64163.288107333421</v>
      </c>
      <c r="G62" s="20">
        <v>77896.185504694338</v>
      </c>
      <c r="H62" s="20">
        <v>49354.496478098663</v>
      </c>
      <c r="I62" s="20">
        <v>6945.3060147653414</v>
      </c>
      <c r="J62" s="20">
        <v>54791.907684427548</v>
      </c>
    </row>
    <row r="63" spans="1:10" s="8" customFormat="1" x14ac:dyDescent="0.3">
      <c r="A63" s="7" t="s">
        <v>53</v>
      </c>
      <c r="B63" s="12">
        <v>187980.79946166644</v>
      </c>
      <c r="C63" s="12">
        <v>169874.36612833315</v>
      </c>
      <c r="D63" s="12">
        <v>415078.09398733341</v>
      </c>
      <c r="E63" s="13">
        <v>238713.91169806675</v>
      </c>
      <c r="F63" s="12">
        <v>240486.51708971729</v>
      </c>
      <c r="G63" s="20">
        <v>304066.28912862227</v>
      </c>
      <c r="H63" s="20">
        <v>211741.80758045334</v>
      </c>
      <c r="I63" s="20">
        <v>208384.70609618665</v>
      </c>
      <c r="J63" s="20">
        <v>305910.83820230619</v>
      </c>
    </row>
    <row r="64" spans="1:10" s="6" customFormat="1" x14ac:dyDescent="0.3">
      <c r="A64" s="5" t="s">
        <v>54</v>
      </c>
      <c r="B64" s="14">
        <v>78855.897273333321</v>
      </c>
      <c r="C64" s="14">
        <v>77094.79727333333</v>
      </c>
      <c r="D64" s="14">
        <v>68370.291649999985</v>
      </c>
      <c r="E64" s="15">
        <v>76273.933646666657</v>
      </c>
      <c r="F64" s="14">
        <v>73399.244916249998</v>
      </c>
      <c r="G64" s="21">
        <v>76771.126196666679</v>
      </c>
      <c r="H64" s="21">
        <v>80374.614480000004</v>
      </c>
      <c r="I64" s="21">
        <v>74820.381410000002</v>
      </c>
      <c r="J64" s="21">
        <v>71813.407653333328</v>
      </c>
    </row>
    <row r="65" spans="1:10" s="6" customFormat="1" x14ac:dyDescent="0.3">
      <c r="A65" s="5" t="s">
        <v>55</v>
      </c>
      <c r="B65" s="14">
        <v>7367.6412499999997</v>
      </c>
      <c r="C65" s="14">
        <v>7578.6079166666659</v>
      </c>
      <c r="D65" s="14">
        <v>7653.3852433333323</v>
      </c>
      <c r="E65" s="15">
        <v>8246.544993333333</v>
      </c>
      <c r="F65" s="14">
        <v>7864.8289366666659</v>
      </c>
      <c r="G65" s="21">
        <v>8636.277500000002</v>
      </c>
      <c r="H65" s="21">
        <v>8601.4743966666683</v>
      </c>
      <c r="I65" s="21">
        <v>8392.379373333335</v>
      </c>
      <c r="J65" s="21">
        <v>9096.0906866666683</v>
      </c>
    </row>
    <row r="66" spans="1:10" s="6" customFormat="1" x14ac:dyDescent="0.3">
      <c r="A66" s="5" t="s">
        <v>56</v>
      </c>
      <c r="B66" s="14">
        <v>3616.9</v>
      </c>
      <c r="C66" s="14">
        <v>4018.9333333333334</v>
      </c>
      <c r="D66" s="14">
        <v>3787.2</v>
      </c>
      <c r="E66" s="15">
        <v>3809.6299333333332</v>
      </c>
      <c r="F66" s="14">
        <v>3448.657713333333</v>
      </c>
      <c r="G66" s="21">
        <v>3280.7926033333333</v>
      </c>
      <c r="H66" s="21">
        <v>4468.7919700000002</v>
      </c>
      <c r="I66" s="21">
        <v>3570.9951366666664</v>
      </c>
      <c r="J66" s="21">
        <v>2884.3944066666668</v>
      </c>
    </row>
    <row r="67" spans="1:10" s="6" customFormat="1" x14ac:dyDescent="0.3">
      <c r="A67" s="5" t="s">
        <v>57</v>
      </c>
      <c r="B67" s="14">
        <v>8745.6</v>
      </c>
      <c r="C67" s="14">
        <v>8420.7333333333336</v>
      </c>
      <c r="D67" s="14">
        <v>8926.5739999999987</v>
      </c>
      <c r="E67" s="15">
        <v>8485.7500233333321</v>
      </c>
      <c r="F67" s="14">
        <v>8726.0250966666663</v>
      </c>
      <c r="G67" s="21">
        <v>9140.4776507000006</v>
      </c>
      <c r="H67" s="21">
        <v>9396.7804107000011</v>
      </c>
      <c r="I67" s="21">
        <v>9265.8230307000013</v>
      </c>
      <c r="J67" s="21">
        <v>9670.0207623666665</v>
      </c>
    </row>
    <row r="68" spans="1:10" s="6" customFormat="1" x14ac:dyDescent="0.3">
      <c r="A68" s="5" t="s">
        <v>58</v>
      </c>
      <c r="B68" s="14">
        <v>539.9666666666667</v>
      </c>
      <c r="C68" s="14">
        <v>355.13333333333333</v>
      </c>
      <c r="D68" s="14">
        <v>347.94320000000005</v>
      </c>
      <c r="E68" s="15">
        <v>472.45622333333336</v>
      </c>
      <c r="F68" s="14">
        <v>695.00461000000007</v>
      </c>
      <c r="G68" s="21">
        <v>678.67655999999999</v>
      </c>
      <c r="H68" s="21">
        <v>629.97656000000006</v>
      </c>
      <c r="I68" s="21">
        <v>729.73873000000003</v>
      </c>
      <c r="J68" s="21">
        <v>701.6889900000001</v>
      </c>
    </row>
    <row r="69" spans="1:10" s="6" customFormat="1" x14ac:dyDescent="0.3">
      <c r="A69" s="5" t="s">
        <v>59</v>
      </c>
      <c r="B69" s="14">
        <v>8514.5666666666693</v>
      </c>
      <c r="C69" s="14">
        <v>8607.3333333333358</v>
      </c>
      <c r="D69" s="14">
        <v>4899.9333333333334</v>
      </c>
      <c r="E69" s="15">
        <v>6600.6778033333339</v>
      </c>
      <c r="F69" s="14">
        <v>5625.594563333334</v>
      </c>
      <c r="G69" s="21">
        <v>6446.6170999999995</v>
      </c>
      <c r="H69" s="21">
        <v>6066.4435899999989</v>
      </c>
      <c r="I69" s="21">
        <v>5770.4327700000013</v>
      </c>
      <c r="J69" s="21">
        <v>5900.2668933333334</v>
      </c>
    </row>
    <row r="70" spans="1:10" s="6" customFormat="1" x14ac:dyDescent="0.3">
      <c r="A70" s="5" t="s">
        <v>72</v>
      </c>
      <c r="B70" s="14">
        <v>683.68863333333343</v>
      </c>
      <c r="C70" s="14">
        <v>373.88863333333336</v>
      </c>
      <c r="D70" s="14">
        <v>296.1371666666667</v>
      </c>
      <c r="E70" s="15">
        <v>1547.9932333333334</v>
      </c>
      <c r="F70" s="14">
        <v>888.69816333333347</v>
      </c>
      <c r="G70" s="21">
        <v>434.65365066666698</v>
      </c>
      <c r="H70" s="21">
        <v>439.39156066666703</v>
      </c>
      <c r="I70" s="21">
        <v>668.65365066666698</v>
      </c>
      <c r="J70" s="21">
        <v>537.60882666666669</v>
      </c>
    </row>
    <row r="71" spans="1:10" s="6" customFormat="1" x14ac:dyDescent="0.3">
      <c r="A71" s="5" t="s">
        <v>60</v>
      </c>
      <c r="B71" s="14">
        <v>1760.6</v>
      </c>
      <c r="C71" s="14">
        <v>1609.7333333333331</v>
      </c>
      <c r="D71" s="14">
        <v>1592.2666666666667</v>
      </c>
      <c r="E71" s="15">
        <v>902.3912366666666</v>
      </c>
      <c r="F71" s="14">
        <v>964.43644999999992</v>
      </c>
      <c r="G71" s="21">
        <v>1181.6825466666667</v>
      </c>
      <c r="H71" s="21">
        <v>1582.1111633333335</v>
      </c>
      <c r="I71" s="21">
        <v>1723.0419700000002</v>
      </c>
      <c r="J71" s="21">
        <v>1279.7871466666668</v>
      </c>
    </row>
    <row r="72" spans="1:10" s="6" customFormat="1" x14ac:dyDescent="0.3">
      <c r="A72" s="5" t="s">
        <v>61</v>
      </c>
      <c r="B72" s="14">
        <v>2.3333333333333335</v>
      </c>
      <c r="C72" s="14">
        <v>2.3333333333333335</v>
      </c>
      <c r="D72" s="14">
        <v>0</v>
      </c>
      <c r="E72" s="14">
        <v>0</v>
      </c>
      <c r="F72" s="14">
        <v>0</v>
      </c>
      <c r="G72" s="21">
        <v>0</v>
      </c>
      <c r="H72" s="21">
        <v>0</v>
      </c>
      <c r="I72" s="21">
        <v>0</v>
      </c>
      <c r="J72" s="21">
        <v>0</v>
      </c>
    </row>
    <row r="73" spans="1:10" s="6" customFormat="1" x14ac:dyDescent="0.3">
      <c r="A73" s="5" t="s">
        <v>62</v>
      </c>
      <c r="B73" s="14">
        <v>8169.2333333333345</v>
      </c>
      <c r="C73" s="14">
        <v>9275.3000000000011</v>
      </c>
      <c r="D73" s="14">
        <v>9106.6136666666662</v>
      </c>
      <c r="E73" s="15">
        <v>11183.425143333334</v>
      </c>
      <c r="F73" s="14">
        <v>11614.658176666666</v>
      </c>
      <c r="G73" s="21">
        <v>11839.670943333333</v>
      </c>
      <c r="H73" s="21">
        <v>9416.6315333333332</v>
      </c>
      <c r="I73" s="21">
        <v>9243.9072666666671</v>
      </c>
      <c r="J73" s="21">
        <v>9067.8798466666667</v>
      </c>
    </row>
    <row r="74" spans="1:10" s="6" customFormat="1" x14ac:dyDescent="0.3">
      <c r="A74" s="5" t="s">
        <v>63</v>
      </c>
      <c r="B74" s="14">
        <v>17.966666666666665</v>
      </c>
      <c r="C74" s="14">
        <v>60.333333333333329</v>
      </c>
      <c r="D74" s="14">
        <v>54.533333333333331</v>
      </c>
      <c r="E74" s="15">
        <v>49.346666666666664</v>
      </c>
      <c r="F74" s="14">
        <v>51.861420000000003</v>
      </c>
      <c r="G74" s="21">
        <v>117.89475333333333</v>
      </c>
      <c r="H74" s="21">
        <v>57.314753333333329</v>
      </c>
      <c r="I74" s="21">
        <v>56.933333333333337</v>
      </c>
      <c r="J74" s="21">
        <v>111.67999999999999</v>
      </c>
    </row>
    <row r="75" spans="1:10" s="6" customFormat="1" x14ac:dyDescent="0.3">
      <c r="A75" s="5" t="s">
        <v>2</v>
      </c>
      <c r="B75" s="14">
        <v>52887.312973</v>
      </c>
      <c r="C75" s="14">
        <v>53248.046306333323</v>
      </c>
      <c r="D75" s="14">
        <v>63794.76170100001</v>
      </c>
      <c r="E75" s="15">
        <v>68122.468397666657</v>
      </c>
      <c r="F75" s="14">
        <v>68263.113407666664</v>
      </c>
      <c r="G75" s="21">
        <v>59588.639305666693</v>
      </c>
      <c r="H75" s="21">
        <v>60733.25952233337</v>
      </c>
      <c r="I75" s="21">
        <v>51888.685352333363</v>
      </c>
      <c r="J75" s="21">
        <v>69881.666030238324</v>
      </c>
    </row>
    <row r="76" spans="1:10" s="8" customFormat="1" x14ac:dyDescent="0.3">
      <c r="A76" s="7" t="s">
        <v>64</v>
      </c>
      <c r="B76" s="12">
        <v>171162.00679633336</v>
      </c>
      <c r="C76" s="12">
        <v>170645.47346300003</v>
      </c>
      <c r="D76" s="12">
        <v>168829.87329433332</v>
      </c>
      <c r="E76" s="13">
        <v>185694.817301</v>
      </c>
      <c r="F76" s="12">
        <v>181542.29012058329</v>
      </c>
      <c r="G76" s="20">
        <v>178116.47547703338</v>
      </c>
      <c r="H76" s="20">
        <v>181766.7566070334</v>
      </c>
      <c r="I76" s="20">
        <v>166130.83869036671</v>
      </c>
      <c r="J76" s="20">
        <v>180944.59124260501</v>
      </c>
    </row>
    <row r="77" spans="1:10" s="8" customFormat="1" x14ac:dyDescent="0.3">
      <c r="A77" s="7" t="s">
        <v>65</v>
      </c>
      <c r="B77" s="12">
        <v>16819.059331999764</v>
      </c>
      <c r="C77" s="12">
        <v>-771.0406680002443</v>
      </c>
      <c r="D77" s="12">
        <f>246248.187359667</f>
        <v>246248.187359667</v>
      </c>
      <c r="E77" s="13">
        <v>53019.161063733423</v>
      </c>
      <c r="F77" s="12">
        <v>58944.293635800619</v>
      </c>
      <c r="G77" s="20">
        <v>125949.81365158888</v>
      </c>
      <c r="H77" s="20">
        <v>29975.150973419968</v>
      </c>
      <c r="I77" s="20">
        <v>42253.867405819932</v>
      </c>
      <c r="J77" s="20">
        <v>124966.24695970118</v>
      </c>
    </row>
    <row r="78" spans="1:10" s="6" customFormat="1" x14ac:dyDescent="0.3">
      <c r="A78" s="5" t="s">
        <v>66</v>
      </c>
      <c r="B78" s="14">
        <v>16006.900261383331</v>
      </c>
      <c r="C78" s="14">
        <v>17459.800261383334</v>
      </c>
      <c r="D78" s="14">
        <v>18653.088387816664</v>
      </c>
      <c r="E78" s="15">
        <v>24035.577504316669</v>
      </c>
      <c r="F78" s="14">
        <v>24498.836728316666</v>
      </c>
      <c r="G78" s="21">
        <v>29277.964625792196</v>
      </c>
      <c r="H78" s="21">
        <v>23088.446735273057</v>
      </c>
      <c r="I78" s="21">
        <v>24064.220089773062</v>
      </c>
      <c r="J78" s="21">
        <v>24297.990946294998</v>
      </c>
    </row>
    <row r="79" spans="1:10" s="8" customFormat="1" x14ac:dyDescent="0.3">
      <c r="A79" s="7" t="s">
        <v>67</v>
      </c>
      <c r="B79" s="12">
        <v>799.79240394976284</v>
      </c>
      <c r="C79" s="12">
        <v>-18243.174262716908</v>
      </c>
      <c r="D79" s="12">
        <v>227595.09897185012</v>
      </c>
      <c r="E79" s="13">
        <v>28127.450226083438</v>
      </c>
      <c r="F79" s="12">
        <v>33589.323574150643</v>
      </c>
      <c r="G79" s="20">
        <v>94988.947925796674</v>
      </c>
      <c r="H79" s="20">
        <v>5203.8031381469191</v>
      </c>
      <c r="I79" s="20">
        <v>16506.746216046849</v>
      </c>
      <c r="J79" s="20">
        <v>100662.85601340617</v>
      </c>
    </row>
    <row r="80" spans="1:10" s="6" customFormat="1" x14ac:dyDescent="0.3">
      <c r="A80" s="2"/>
      <c r="B80" s="10"/>
      <c r="C80" s="10"/>
      <c r="D80" s="10"/>
      <c r="E80" s="10"/>
      <c r="F80" s="10"/>
      <c r="G80" s="10"/>
      <c r="H80" s="10"/>
      <c r="I80" s="10"/>
      <c r="J80" s="10"/>
    </row>
    <row r="81" spans="1:11" s="2" customFormat="1" x14ac:dyDescent="0.3">
      <c r="A81" s="2" t="s">
        <v>73</v>
      </c>
      <c r="B81" s="10">
        <f t="shared" ref="B81:K81" si="0">+B28+B62</f>
        <v>332261.10965499975</v>
      </c>
      <c r="C81" s="10">
        <f t="shared" si="0"/>
        <v>321616.64298833307</v>
      </c>
      <c r="D81" s="10">
        <f t="shared" si="0"/>
        <v>541301.54264066671</v>
      </c>
      <c r="E81" s="10">
        <f t="shared" si="0"/>
        <v>340017.0045773334</v>
      </c>
      <c r="F81" s="10">
        <f t="shared" si="0"/>
        <v>341167.87577400013</v>
      </c>
      <c r="G81" s="10">
        <f t="shared" si="0"/>
        <v>357932.59023866634</v>
      </c>
      <c r="H81" s="10">
        <f t="shared" si="0"/>
        <v>333286.37259540398</v>
      </c>
      <c r="I81" s="10">
        <f t="shared" si="0"/>
        <v>302274.09311873728</v>
      </c>
      <c r="J81" s="10">
        <f t="shared" si="0"/>
        <v>352344.85557531397</v>
      </c>
      <c r="K81" s="10"/>
    </row>
    <row r="82" spans="1:11" s="2" customFormat="1" x14ac:dyDescent="0.3">
      <c r="B82" s="10"/>
      <c r="C82" s="10"/>
      <c r="D82" s="10"/>
      <c r="E82" s="10"/>
      <c r="F82" s="10"/>
      <c r="G82" s="10"/>
      <c r="H82" s="10"/>
      <c r="I82" s="10"/>
      <c r="J82" s="10"/>
    </row>
    <row r="83" spans="1:11" s="2" customFormat="1" x14ac:dyDescent="0.3">
      <c r="B83" s="10"/>
      <c r="C83" s="10"/>
      <c r="D83" s="10"/>
      <c r="E83" s="10"/>
      <c r="F83" s="10"/>
      <c r="G83" s="10"/>
      <c r="H83" s="10"/>
      <c r="I83" s="10"/>
      <c r="J83" s="10"/>
    </row>
    <row r="84" spans="1:11" s="2" customFormat="1" x14ac:dyDescent="0.3">
      <c r="B84" s="10"/>
      <c r="C84" s="10"/>
      <c r="D84" s="10"/>
      <c r="E84" s="10"/>
      <c r="F84" s="10"/>
      <c r="G84" s="11"/>
      <c r="H84" s="11"/>
      <c r="I84" s="11"/>
      <c r="J84" s="11"/>
    </row>
    <row r="85" spans="1:11" s="2" customFormat="1" x14ac:dyDescent="0.3">
      <c r="B85" s="11"/>
      <c r="C85" s="11"/>
      <c r="D85" s="11"/>
      <c r="E85" s="10"/>
      <c r="F85" s="10"/>
      <c r="G85" s="10"/>
      <c r="H85" s="10"/>
      <c r="I85" s="10"/>
      <c r="J85" s="10"/>
    </row>
    <row r="86" spans="1:11" s="2" customFormat="1" x14ac:dyDescent="0.3">
      <c r="B86" s="10"/>
      <c r="C86" s="10"/>
      <c r="D86" s="10"/>
      <c r="E86" s="10"/>
      <c r="F86" s="10"/>
      <c r="G86" s="10"/>
      <c r="H86" s="10"/>
      <c r="I86" s="10"/>
      <c r="J86" s="10"/>
    </row>
    <row r="87" spans="1:11" s="2" customFormat="1" x14ac:dyDescent="0.3"/>
    <row r="88" spans="1:11" s="2" customFormat="1" x14ac:dyDescent="0.3"/>
    <row r="89" spans="1:11" s="2" customFormat="1" x14ac:dyDescent="0.3"/>
    <row r="90" spans="1:11" s="2" customFormat="1" x14ac:dyDescent="0.3"/>
    <row r="91" spans="1:11" s="2" customFormat="1" x14ac:dyDescent="0.3"/>
    <row r="92" spans="1:11" s="2" customFormat="1" x14ac:dyDescent="0.3"/>
    <row r="93" spans="1:11" s="2" customFormat="1" x14ac:dyDescent="0.3"/>
    <row r="94" spans="1:11" s="2" customFormat="1" x14ac:dyDescent="0.3"/>
    <row r="95" spans="1:11" s="2" customFormat="1" x14ac:dyDescent="0.3"/>
    <row r="96" spans="1:11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  <row r="9891" s="2" customFormat="1" x14ac:dyDescent="0.3"/>
    <row r="9892" s="2" customFormat="1" x14ac:dyDescent="0.3"/>
    <row r="9893" s="2" customFormat="1" x14ac:dyDescent="0.3"/>
    <row r="9894" s="2" customFormat="1" x14ac:dyDescent="0.3"/>
    <row r="9895" s="2" customFormat="1" x14ac:dyDescent="0.3"/>
    <row r="9896" s="2" customFormat="1" x14ac:dyDescent="0.3"/>
    <row r="9897" s="2" customFormat="1" x14ac:dyDescent="0.3"/>
    <row r="9898" s="2" customFormat="1" x14ac:dyDescent="0.3"/>
    <row r="9899" s="2" customFormat="1" x14ac:dyDescent="0.3"/>
    <row r="9900" s="2" customFormat="1" x14ac:dyDescent="0.3"/>
    <row r="9901" s="2" customFormat="1" x14ac:dyDescent="0.3"/>
    <row r="9902" s="2" customFormat="1" x14ac:dyDescent="0.3"/>
    <row r="9903" s="2" customFormat="1" x14ac:dyDescent="0.3"/>
    <row r="9904" s="2" customFormat="1" x14ac:dyDescent="0.3"/>
    <row r="9905" s="2" customFormat="1" x14ac:dyDescent="0.3"/>
    <row r="9906" s="2" customFormat="1" x14ac:dyDescent="0.3"/>
    <row r="9907" s="2" customFormat="1" x14ac:dyDescent="0.3"/>
    <row r="9908" s="2" customFormat="1" x14ac:dyDescent="0.3"/>
    <row r="9909" s="2" customFormat="1" x14ac:dyDescent="0.3"/>
    <row r="9910" s="2" customFormat="1" x14ac:dyDescent="0.3"/>
    <row r="9911" s="2" customFormat="1" x14ac:dyDescent="0.3"/>
    <row r="9912" s="2" customFormat="1" x14ac:dyDescent="0.3"/>
    <row r="9913" s="2" customFormat="1" x14ac:dyDescent="0.3"/>
    <row r="9914" s="2" customFormat="1" x14ac:dyDescent="0.3"/>
    <row r="9915" s="2" customFormat="1" x14ac:dyDescent="0.3"/>
    <row r="9916" s="2" customFormat="1" x14ac:dyDescent="0.3"/>
    <row r="9917" s="2" customFormat="1" x14ac:dyDescent="0.3"/>
    <row r="9918" s="2" customFormat="1" x14ac:dyDescent="0.3"/>
    <row r="9919" s="2" customFormat="1" x14ac:dyDescent="0.3"/>
    <row r="9920" s="2" customFormat="1" x14ac:dyDescent="0.3"/>
    <row r="9921" s="2" customFormat="1" x14ac:dyDescent="0.3"/>
    <row r="9922" s="2" customFormat="1" x14ac:dyDescent="0.3"/>
    <row r="9923" s="2" customFormat="1" x14ac:dyDescent="0.3"/>
    <row r="9924" s="2" customFormat="1" x14ac:dyDescent="0.3"/>
    <row r="9925" s="2" customFormat="1" x14ac:dyDescent="0.3"/>
    <row r="9926" s="2" customFormat="1" x14ac:dyDescent="0.3"/>
    <row r="9927" s="2" customFormat="1" x14ac:dyDescent="0.3"/>
    <row r="9928" s="2" customFormat="1" x14ac:dyDescent="0.3"/>
    <row r="9929" s="2" customFormat="1" x14ac:dyDescent="0.3"/>
    <row r="9930" s="2" customFormat="1" x14ac:dyDescent="0.3"/>
    <row r="9931" s="2" customFormat="1" x14ac:dyDescent="0.3"/>
    <row r="9932" s="2" customFormat="1" x14ac:dyDescent="0.3"/>
    <row r="9933" s="2" customFormat="1" x14ac:dyDescent="0.3"/>
    <row r="9934" s="2" customFormat="1" x14ac:dyDescent="0.3"/>
    <row r="9935" s="2" customFormat="1" x14ac:dyDescent="0.3"/>
    <row r="9936" s="2" customFormat="1" x14ac:dyDescent="0.3"/>
    <row r="9937" s="2" customFormat="1" x14ac:dyDescent="0.3"/>
    <row r="9938" s="2" customFormat="1" x14ac:dyDescent="0.3"/>
    <row r="9939" s="2" customFormat="1" x14ac:dyDescent="0.3"/>
    <row r="9940" s="2" customFormat="1" x14ac:dyDescent="0.3"/>
    <row r="9941" s="2" customFormat="1" x14ac:dyDescent="0.3"/>
    <row r="9942" s="2" customFormat="1" x14ac:dyDescent="0.3"/>
    <row r="9943" s="2" customFormat="1" x14ac:dyDescent="0.3"/>
    <row r="9944" s="2" customFormat="1" x14ac:dyDescent="0.3"/>
    <row r="9945" s="2" customFormat="1" x14ac:dyDescent="0.3"/>
    <row r="9946" s="2" customFormat="1" x14ac:dyDescent="0.3"/>
    <row r="9947" s="2" customFormat="1" x14ac:dyDescent="0.3"/>
    <row r="9948" s="2" customFormat="1" x14ac:dyDescent="0.3"/>
    <row r="9949" s="2" customFormat="1" x14ac:dyDescent="0.3"/>
    <row r="9950" s="2" customFormat="1" x14ac:dyDescent="0.3"/>
    <row r="9951" s="2" customFormat="1" x14ac:dyDescent="0.3"/>
    <row r="9952" s="2" customFormat="1" x14ac:dyDescent="0.3"/>
    <row r="9953" s="2" customFormat="1" x14ac:dyDescent="0.3"/>
    <row r="9954" s="2" customFormat="1" x14ac:dyDescent="0.3"/>
    <row r="9955" s="2" customFormat="1" x14ac:dyDescent="0.3"/>
    <row r="9956" s="2" customFormat="1" x14ac:dyDescent="0.3"/>
    <row r="9957" s="2" customFormat="1" x14ac:dyDescent="0.3"/>
    <row r="9958" s="2" customFormat="1" x14ac:dyDescent="0.3"/>
    <row r="9959" s="2" customFormat="1" x14ac:dyDescent="0.3"/>
    <row r="9960" s="2" customFormat="1" x14ac:dyDescent="0.3"/>
    <row r="9961" s="2" customFormat="1" x14ac:dyDescent="0.3"/>
    <row r="9962" s="2" customFormat="1" x14ac:dyDescent="0.3"/>
    <row r="9963" s="2" customFormat="1" x14ac:dyDescent="0.3"/>
    <row r="9964" s="2" customFormat="1" x14ac:dyDescent="0.3"/>
    <row r="9965" s="2" customFormat="1" x14ac:dyDescent="0.3"/>
    <row r="9966" s="2" customFormat="1" x14ac:dyDescent="0.3"/>
    <row r="9967" s="2" customFormat="1" x14ac:dyDescent="0.3"/>
    <row r="9968" s="2" customFormat="1" x14ac:dyDescent="0.3"/>
    <row r="9969" s="2" customFormat="1" x14ac:dyDescent="0.3"/>
    <row r="9970" s="2" customFormat="1" x14ac:dyDescent="0.3"/>
    <row r="9971" s="2" customFormat="1" x14ac:dyDescent="0.3"/>
    <row r="9972" s="2" customFormat="1" x14ac:dyDescent="0.3"/>
    <row r="9973" s="2" customFormat="1" x14ac:dyDescent="0.3"/>
    <row r="9974" s="2" customFormat="1" x14ac:dyDescent="0.3"/>
    <row r="9975" s="2" customFormat="1" x14ac:dyDescent="0.3"/>
    <row r="9976" s="2" customFormat="1" x14ac:dyDescent="0.3"/>
    <row r="9977" s="2" customFormat="1" x14ac:dyDescent="0.3"/>
    <row r="9978" s="2" customFormat="1" x14ac:dyDescent="0.3"/>
    <row r="9979" s="2" customFormat="1" x14ac:dyDescent="0.3"/>
    <row r="9980" s="2" customFormat="1" x14ac:dyDescent="0.3"/>
    <row r="9981" s="2" customFormat="1" x14ac:dyDescent="0.3"/>
    <row r="9982" s="2" customFormat="1" x14ac:dyDescent="0.3"/>
    <row r="9983" s="2" customFormat="1" x14ac:dyDescent="0.3"/>
    <row r="9984" s="2" customFormat="1" x14ac:dyDescent="0.3"/>
    <row r="9985" s="2" customFormat="1" x14ac:dyDescent="0.3"/>
    <row r="9986" s="2" customFormat="1" x14ac:dyDescent="0.3"/>
    <row r="9987" s="2" customFormat="1" x14ac:dyDescent="0.3"/>
    <row r="9988" s="2" customFormat="1" x14ac:dyDescent="0.3"/>
    <row r="9989" s="2" customFormat="1" x14ac:dyDescent="0.3"/>
    <row r="9990" s="2" customFormat="1" x14ac:dyDescent="0.3"/>
    <row r="9991" s="2" customFormat="1" x14ac:dyDescent="0.3"/>
    <row r="9992" s="2" customFormat="1" x14ac:dyDescent="0.3"/>
    <row r="9993" s="2" customFormat="1" x14ac:dyDescent="0.3"/>
    <row r="9994" s="2" customFormat="1" x14ac:dyDescent="0.3"/>
    <row r="9995" s="2" customFormat="1" x14ac:dyDescent="0.3"/>
    <row r="9996" s="2" customFormat="1" x14ac:dyDescent="0.3"/>
    <row r="9997" s="2" customFormat="1" x14ac:dyDescent="0.3"/>
    <row r="9998" s="2" customFormat="1" x14ac:dyDescent="0.3"/>
    <row r="9999" s="2" customFormat="1" x14ac:dyDescent="0.3"/>
    <row r="10000" s="2" customFormat="1" x14ac:dyDescent="0.3"/>
    <row r="10001" s="2" customFormat="1" x14ac:dyDescent="0.3"/>
    <row r="10002" s="2" customFormat="1" x14ac:dyDescent="0.3"/>
    <row r="10003" s="2" customFormat="1" x14ac:dyDescent="0.3"/>
  </sheetData>
  <mergeCells count="10">
    <mergeCell ref="H4:H5"/>
    <mergeCell ref="I4:I5"/>
    <mergeCell ref="J4:J5"/>
    <mergeCell ref="B1:G1"/>
    <mergeCell ref="B4:B5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 Statement</vt:lpstr>
      <vt:lpstr>'Income Statement'!Print_Area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Kasalapo Lungu</cp:lastModifiedBy>
  <cp:lastPrinted>2019-01-23T10:08:58Z</cp:lastPrinted>
  <dcterms:created xsi:type="dcterms:W3CDTF">2013-08-20T12:38:07Z</dcterms:created>
  <dcterms:modified xsi:type="dcterms:W3CDTF">2021-11-09T07:17:26Z</dcterms:modified>
</cp:coreProperties>
</file>