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2\NBFIs Web Submission December 2022\"/>
    </mc:Choice>
  </mc:AlternateContent>
  <xr:revisionPtr revIDLastSave="0" documentId="13_ncr:1_{2E471948-58B9-49A5-A224-11D8621A51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" sheetId="2" r:id="rId1"/>
  </sheets>
  <definedNames>
    <definedName name="_xlnm.Print_Area" localSheetId="0">A!$A$1:$M$80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1" i="2" l="1"/>
  <c r="L81" i="2"/>
  <c r="M81" i="2"/>
  <c r="E81" i="2"/>
  <c r="C40" i="2" l="1"/>
  <c r="D40" i="2"/>
  <c r="B40" i="2"/>
  <c r="C81" i="2" l="1"/>
  <c r="D81" i="2"/>
  <c r="F81" i="2"/>
  <c r="G81" i="2"/>
  <c r="H81" i="2"/>
  <c r="I81" i="2"/>
  <c r="J81" i="2"/>
  <c r="B81" i="2"/>
  <c r="C80" i="2"/>
  <c r="D80" i="2"/>
  <c r="B80" i="2"/>
</calcChain>
</file>

<file path=xl/sharedStrings.xml><?xml version="1.0" encoding="utf-8"?>
<sst xmlns="http://schemas.openxmlformats.org/spreadsheetml/2006/main" count="77" uniqueCount="69">
  <si>
    <t>ITEMS</t>
  </si>
  <si>
    <t>Others</t>
  </si>
  <si>
    <t>NOTES AND COIN1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</si>
  <si>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</si>
  <si>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</si>
  <si>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</si>
  <si>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</si>
  <si>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</si>
  <si>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</si>
  <si>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</si>
  <si>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</si>
  <si>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</si>
  <si>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</si>
  <si>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 (Nostro Accounts)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</si>
  <si>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</si>
  <si>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</si>
  <si>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</si>
  <si>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</si>
  <si>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</si>
  <si>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</si>
  <si>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LEASES AND LOANS</t>
  </si>
  <si>
    <t>Gross Leases and Loans</t>
  </si>
  <si>
    <t>Leases and Loans from Re-Finance Credit</t>
  </si>
  <si>
    <t>Leases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</si>
  <si>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</si>
  <si>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</si>
  <si>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</si>
  <si>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</si>
  <si>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</si>
  <si>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</si>
  <si>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</si>
  <si>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</si>
  <si>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</si>
  <si>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</si>
  <si>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</si>
  <si>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</si>
  <si>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</si>
  <si>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LIABILITIES AND SHAREHOLDERS' EQUITY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</si>
  <si>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</si>
  <si>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</si>
  <si>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</si>
  <si>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</si>
  <si>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</si>
  <si>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</si>
  <si>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</si>
  <si>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</si>
  <si>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</si>
  <si>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</si>
  <si>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</si>
  <si>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</si>
  <si>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</si>
  <si>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</si>
  <si>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</si>
  <si>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</si>
  <si>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</si>
  <si>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</si>
  <si>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</si>
  <si>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</si>
  <si>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</si>
  <si>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</si>
  <si>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</si>
  <si>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</si>
  <si>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</si>
  <si>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</si>
  <si>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</si>
  <si>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</si>
  <si>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</si>
  <si>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</si>
  <si>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Consolidated Balance Sheet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</si>
</sst>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1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948"/>
  <sheetViews>
    <sheetView tabSelected="1" view="pageBreakPreview" zoomScaleNormal="75" zoomScaleSheetLayoutView="100" workbookViewId="0">
      <pane xSplit="1" ySplit="5" topLeftCell="B6" activePane="bottomRight" state="frozen"/>
      <selection activeCell="L75" sqref="L75"/>
      <selection pane="topRight" activeCell="L75" sqref="L75"/>
      <selection pane="bottomLeft" activeCell="L75" sqref="L75"/>
      <selection pane="bottomRight" activeCell="B11" sqref="B11"/>
    </sheetView>
  </sheetViews>
  <sheetFormatPr defaultColWidth="9.109375" defaultRowHeight="15.6" x14ac:dyDescent="0.3"/>
  <cols>
    <col min="1" max="1" width="50.6640625" style="11" customWidth="1"/>
    <col min="2" max="2" width="10.6640625" style="11" customWidth="1"/>
    <col min="3" max="7" width="9.6640625" style="11" customWidth="1"/>
    <col min="8" max="8" width="10.21875" style="11" customWidth="1"/>
    <col min="9" max="9" width="10.33203125" style="11" customWidth="1"/>
    <col min="10" max="10" width="10.44140625" style="11" customWidth="1"/>
    <col min="11" max="11" width="11.21875" style="11" customWidth="1"/>
    <col min="12" max="12" width="11.44140625" style="11" customWidth="1"/>
    <col min="13" max="13" width="10.6640625" style="11" customWidth="1"/>
    <col min="14" max="16384" width="9.109375" style="11"/>
  </cols>
  <sheetData>
    <row r="1" spans="1:13" s="1" customFormat="1" x14ac:dyDescent="0.3">
      <c r="B1" s="16" t="s">
        <v>68</v>
      </c>
      <c r="C1" s="16"/>
      <c r="D1" s="16"/>
      <c r="E1" s="16"/>
      <c r="F1" s="16"/>
      <c r="G1" s="16"/>
    </row>
    <row r="2" spans="1:13" s="2" customFormat="1" x14ac:dyDescent="0.3"/>
    <row r="3" spans="1:13" s="2" customFormat="1" x14ac:dyDescent="0.3"/>
    <row r="4" spans="1:13" s="3" customFormat="1" ht="15.75" customHeight="1" x14ac:dyDescent="0.3">
      <c r="A4" s="2"/>
      <c r="B4" s="15">
        <v>44592</v>
      </c>
      <c r="C4" s="15">
        <v>44620</v>
      </c>
      <c r="D4" s="15">
        <v>44651</v>
      </c>
      <c r="E4" s="15">
        <v>44681</v>
      </c>
      <c r="F4" s="15">
        <v>44712</v>
      </c>
      <c r="G4" s="15">
        <v>44713</v>
      </c>
      <c r="H4" s="15">
        <v>44773</v>
      </c>
      <c r="I4" s="15">
        <v>44804</v>
      </c>
      <c r="J4" s="15">
        <v>44834</v>
      </c>
      <c r="K4" s="15">
        <v>44865</v>
      </c>
      <c r="L4" s="15">
        <v>44895</v>
      </c>
      <c r="M4" s="15">
        <v>44926</v>
      </c>
    </row>
    <row r="5" spans="1:13" s="3" customFormat="1" x14ac:dyDescent="0.3">
      <c r="A5" s="4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7" customFormat="1" x14ac:dyDescent="0.3">
      <c r="A6" s="5" t="s">
        <v>2</v>
      </c>
      <c r="B6" s="6">
        <v>10102.299999999999</v>
      </c>
      <c r="C6" s="6">
        <v>10060.299999999999</v>
      </c>
      <c r="D6" s="6">
        <v>10087.299999999999</v>
      </c>
      <c r="E6" s="6">
        <v>9775.0370000000003</v>
      </c>
      <c r="F6" s="6">
        <v>4154.0370000000003</v>
      </c>
      <c r="G6" s="6">
        <v>4127.0370000000003</v>
      </c>
      <c r="H6" s="6">
        <v>5996.6482699999997</v>
      </c>
      <c r="I6" s="6">
        <v>5994.6482699999997</v>
      </c>
      <c r="J6" s="6">
        <v>6016.6482699999997</v>
      </c>
      <c r="K6" s="6">
        <v>10292.170969999999</v>
      </c>
      <c r="L6" s="6">
        <v>10246.170969999999</v>
      </c>
      <c r="M6" s="13">
        <v>10283.170969999999</v>
      </c>
    </row>
    <row r="7" spans="1:13" s="10" customFormat="1" x14ac:dyDescent="0.3">
      <c r="A7" s="8" t="s">
        <v>3</v>
      </c>
      <c r="B7" s="9">
        <v>9052.7999999999993</v>
      </c>
      <c r="C7" s="9">
        <v>9010.7999999999993</v>
      </c>
      <c r="D7" s="9">
        <v>9037.7999999999993</v>
      </c>
      <c r="E7" s="9">
        <v>8989.2420000000002</v>
      </c>
      <c r="F7" s="9">
        <v>3368.2420000000002</v>
      </c>
      <c r="G7" s="9">
        <v>3341.2420000000002</v>
      </c>
      <c r="H7" s="9">
        <v>5329.3168800000003</v>
      </c>
      <c r="I7" s="9">
        <v>5327.3168800000003</v>
      </c>
      <c r="J7" s="9">
        <v>5349.3168800000003</v>
      </c>
      <c r="K7" s="9">
        <v>9184.0789399999994</v>
      </c>
      <c r="L7" s="9">
        <v>9138.0789399999994</v>
      </c>
      <c r="M7" s="9">
        <v>9175.0789399999994</v>
      </c>
    </row>
    <row r="8" spans="1:13" s="10" customFormat="1" x14ac:dyDescent="0.3">
      <c r="A8" s="8" t="s">
        <v>4</v>
      </c>
      <c r="B8" s="9">
        <v>9052.7999999999993</v>
      </c>
      <c r="C8" s="9">
        <v>9010.7999999999993</v>
      </c>
      <c r="D8" s="9">
        <v>9037.7999999999993</v>
      </c>
      <c r="E8" s="9">
        <v>8951.2420000000002</v>
      </c>
      <c r="F8" s="9">
        <v>3368.2420000000002</v>
      </c>
      <c r="G8" s="9">
        <v>3341.2420000000002</v>
      </c>
      <c r="H8" s="9">
        <v>5329.3168800000003</v>
      </c>
      <c r="I8" s="9">
        <v>5327.3168800000003</v>
      </c>
      <c r="J8" s="9">
        <v>5349.3168800000003</v>
      </c>
      <c r="K8" s="9">
        <v>9184.0789399999994</v>
      </c>
      <c r="L8" s="9">
        <v>9138.0789399999994</v>
      </c>
      <c r="M8" s="9">
        <v>9175.0789399999994</v>
      </c>
    </row>
    <row r="9" spans="1:13" s="10" customFormat="1" x14ac:dyDescent="0.3">
      <c r="A9" s="8" t="s">
        <v>5</v>
      </c>
      <c r="B9" s="9">
        <v>0</v>
      </c>
      <c r="C9" s="9">
        <v>0</v>
      </c>
      <c r="D9" s="9">
        <v>0</v>
      </c>
      <c r="E9" s="9">
        <v>38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</row>
    <row r="10" spans="1:13" s="10" customFormat="1" x14ac:dyDescent="0.3">
      <c r="A10" s="8" t="s">
        <v>6</v>
      </c>
      <c r="B10" s="9">
        <v>1049.5</v>
      </c>
      <c r="C10" s="9">
        <v>1049.5</v>
      </c>
      <c r="D10" s="9">
        <v>1049.5</v>
      </c>
      <c r="E10" s="9">
        <v>785.79499999999996</v>
      </c>
      <c r="F10" s="9">
        <v>785.79499999999996</v>
      </c>
      <c r="G10" s="9">
        <v>785.79499999999996</v>
      </c>
      <c r="H10" s="9">
        <v>667.33139000000006</v>
      </c>
      <c r="I10" s="9">
        <v>667.33139000000006</v>
      </c>
      <c r="J10" s="9">
        <v>667.33139000000006</v>
      </c>
      <c r="K10" s="9">
        <v>1108.09203</v>
      </c>
      <c r="L10" s="9">
        <v>1108.09203</v>
      </c>
      <c r="M10" s="9">
        <v>1108.09203</v>
      </c>
    </row>
    <row r="11" spans="1:13" s="7" customFormat="1" x14ac:dyDescent="0.3">
      <c r="A11" s="5" t="s">
        <v>7</v>
      </c>
      <c r="B11" s="6">
        <v>87623.9</v>
      </c>
      <c r="C11" s="6">
        <v>85612.9</v>
      </c>
      <c r="D11" s="6">
        <v>82932.899999999994</v>
      </c>
      <c r="E11" s="6">
        <v>69354.180497800291</v>
      </c>
      <c r="F11" s="6">
        <v>67510.180497800291</v>
      </c>
      <c r="G11" s="6">
        <v>90228.180497800291</v>
      </c>
      <c r="H11" s="6">
        <v>71756.287812000301</v>
      </c>
      <c r="I11" s="6">
        <v>71097.287812000301</v>
      </c>
      <c r="J11" s="6">
        <v>69269.287812000301</v>
      </c>
      <c r="K11" s="6">
        <v>81153.927118000298</v>
      </c>
      <c r="L11" s="6">
        <v>59227.927118000298</v>
      </c>
      <c r="M11" s="6">
        <v>80553.927118000298</v>
      </c>
    </row>
    <row r="12" spans="1:13" s="10" customFormat="1" x14ac:dyDescent="0.3">
      <c r="A12" s="8" t="s">
        <v>8</v>
      </c>
      <c r="B12" s="9">
        <v>51122.1</v>
      </c>
      <c r="C12" s="9">
        <v>49111.1</v>
      </c>
      <c r="D12" s="9">
        <v>46431.1</v>
      </c>
      <c r="E12" s="9">
        <v>47785.051227800177</v>
      </c>
      <c r="F12" s="9">
        <v>45941.051227800177</v>
      </c>
      <c r="G12" s="9">
        <v>68659.05122780017</v>
      </c>
      <c r="H12" s="9">
        <v>47446.410142000183</v>
      </c>
      <c r="I12" s="9">
        <v>46787.410142000183</v>
      </c>
      <c r="J12" s="9">
        <v>44959.410142000183</v>
      </c>
      <c r="K12" s="9">
        <v>51396.373168000107</v>
      </c>
      <c r="L12" s="9">
        <v>29470.373168000111</v>
      </c>
      <c r="M12" s="9">
        <v>50796.373168000107</v>
      </c>
    </row>
    <row r="13" spans="1:13" s="10" customFormat="1" x14ac:dyDescent="0.3">
      <c r="A13" s="8" t="s">
        <v>9</v>
      </c>
      <c r="B13" s="9">
        <v>36501.699999999997</v>
      </c>
      <c r="C13" s="9">
        <v>36501.699999999997</v>
      </c>
      <c r="D13" s="9">
        <v>36501.699999999997</v>
      </c>
      <c r="E13" s="9">
        <v>21569.129270000099</v>
      </c>
      <c r="F13" s="9">
        <v>21569.129270000099</v>
      </c>
      <c r="G13" s="9">
        <v>21569.129270000099</v>
      </c>
      <c r="H13" s="9">
        <v>24309.8776700001</v>
      </c>
      <c r="I13" s="9">
        <v>24309.8776700001</v>
      </c>
      <c r="J13" s="9">
        <v>24309.8776700001</v>
      </c>
      <c r="K13" s="9">
        <v>29757.553950000201</v>
      </c>
      <c r="L13" s="9">
        <v>29757.553950000201</v>
      </c>
      <c r="M13" s="9">
        <v>29757.553950000201</v>
      </c>
    </row>
    <row r="14" spans="1:13" s="10" customFormat="1" x14ac:dyDescent="0.3">
      <c r="A14" s="8" t="s">
        <v>10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s="7" customFormat="1" x14ac:dyDescent="0.3">
      <c r="A15" s="5" t="s">
        <v>11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13">
        <v>0</v>
      </c>
    </row>
    <row r="16" spans="1:13" s="10" customFormat="1" x14ac:dyDescent="0.3">
      <c r="A16" s="8" t="s">
        <v>12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4">
        <v>0</v>
      </c>
    </row>
    <row r="17" spans="1:13" s="10" customFormat="1" x14ac:dyDescent="0.3">
      <c r="A17" s="8" t="s">
        <v>13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4">
        <v>0</v>
      </c>
    </row>
    <row r="18" spans="1:13" s="7" customFormat="1" x14ac:dyDescent="0.3">
      <c r="A18" s="5" t="s">
        <v>14</v>
      </c>
      <c r="B18" s="6">
        <v>1035.8</v>
      </c>
      <c r="C18" s="6">
        <v>1035.8</v>
      </c>
      <c r="D18" s="6">
        <v>1035.8</v>
      </c>
      <c r="E18" s="6">
        <v>1035.8249499999999</v>
      </c>
      <c r="F18" s="6">
        <v>1035.8249499999999</v>
      </c>
      <c r="G18" s="6">
        <v>1035.8249499999999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13">
        <v>0</v>
      </c>
    </row>
    <row r="19" spans="1:13" s="10" customFormat="1" x14ac:dyDescent="0.3">
      <c r="A19" s="8" t="s">
        <v>15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  <row r="20" spans="1:13" s="10" customFormat="1" x14ac:dyDescent="0.3">
      <c r="A20" s="8" t="s">
        <v>16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3" s="10" customFormat="1" x14ac:dyDescent="0.3">
      <c r="A21" s="8" t="s">
        <v>17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</row>
    <row r="22" spans="1:13" s="10" customFormat="1" x14ac:dyDescent="0.3">
      <c r="A22" s="8" t="s">
        <v>18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</row>
    <row r="23" spans="1:13" s="10" customFormat="1" x14ac:dyDescent="0.3">
      <c r="A23" s="8" t="s">
        <v>19</v>
      </c>
      <c r="B23" s="9">
        <v>1035.8</v>
      </c>
      <c r="C23" s="9">
        <v>1035.8</v>
      </c>
      <c r="D23" s="9">
        <v>1035.8</v>
      </c>
      <c r="E23" s="9">
        <v>1035.8249499999999</v>
      </c>
      <c r="F23" s="9">
        <v>1035.8249499999999</v>
      </c>
      <c r="G23" s="9">
        <v>1035.8249499999999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</row>
    <row r="24" spans="1:13" s="7" customFormat="1" x14ac:dyDescent="0.3">
      <c r="A24" s="5" t="s">
        <v>20</v>
      </c>
      <c r="B24" s="6">
        <v>201133.2</v>
      </c>
      <c r="C24" s="6">
        <v>202285.2</v>
      </c>
      <c r="D24" s="6">
        <v>201986.2</v>
      </c>
      <c r="E24" s="6">
        <v>207917.55663441931</v>
      </c>
      <c r="F24" s="6">
        <v>208086.55663441931</v>
      </c>
      <c r="G24" s="6">
        <v>213909.55663441931</v>
      </c>
      <c r="H24" s="6">
        <v>286177.8728651611</v>
      </c>
      <c r="I24" s="6">
        <v>290618.8728651611</v>
      </c>
      <c r="J24" s="6">
        <v>295125.8728651611</v>
      </c>
      <c r="K24" s="6">
        <v>381883.97456708481</v>
      </c>
      <c r="L24" s="6">
        <v>324749.97456708481</v>
      </c>
      <c r="M24" s="6">
        <v>330844.97456708481</v>
      </c>
    </row>
    <row r="25" spans="1:13" s="10" customFormat="1" x14ac:dyDescent="0.3">
      <c r="A25" s="8" t="s">
        <v>21</v>
      </c>
      <c r="B25" s="9">
        <v>242244.7</v>
      </c>
      <c r="C25" s="9">
        <v>243396.7</v>
      </c>
      <c r="D25" s="9">
        <v>243097.7</v>
      </c>
      <c r="E25" s="9">
        <v>240169.8570969741</v>
      </c>
      <c r="F25" s="9">
        <v>240338.8570969741</v>
      </c>
      <c r="G25" s="9">
        <v>246161.8570969741</v>
      </c>
      <c r="H25" s="9">
        <v>320947.817882323</v>
      </c>
      <c r="I25" s="9">
        <v>325388.817882323</v>
      </c>
      <c r="J25" s="9">
        <v>329895.817882323</v>
      </c>
      <c r="K25" s="9">
        <v>418985.85105529637</v>
      </c>
      <c r="L25" s="9">
        <v>361851.85105529637</v>
      </c>
      <c r="M25" s="14">
        <v>367946.85105529637</v>
      </c>
    </row>
    <row r="26" spans="1:13" s="10" customFormat="1" x14ac:dyDescent="0.3">
      <c r="A26" s="8" t="s">
        <v>22</v>
      </c>
      <c r="B26" s="9">
        <v>102255.7</v>
      </c>
      <c r="C26" s="9">
        <v>102255.7</v>
      </c>
      <c r="D26" s="9">
        <v>102255.7</v>
      </c>
      <c r="E26" s="9">
        <v>91846.992979999995</v>
      </c>
      <c r="F26" s="9">
        <v>91846.992979999995</v>
      </c>
      <c r="G26" s="9">
        <v>91846.992979999995</v>
      </c>
      <c r="H26" s="9">
        <v>96767.201889999997</v>
      </c>
      <c r="I26" s="9">
        <v>96767.201889999997</v>
      </c>
      <c r="J26" s="9">
        <v>96767.201889999997</v>
      </c>
      <c r="K26" s="9">
        <v>102273.92325000001</v>
      </c>
      <c r="L26" s="9">
        <v>102273.92325000001</v>
      </c>
      <c r="M26" s="14">
        <v>102273.92325000001</v>
      </c>
    </row>
    <row r="27" spans="1:13" s="10" customFormat="1" x14ac:dyDescent="0.3">
      <c r="A27" s="8" t="s">
        <v>23</v>
      </c>
      <c r="B27" s="9">
        <v>139989</v>
      </c>
      <c r="C27" s="9">
        <v>141141</v>
      </c>
      <c r="D27" s="9">
        <v>140842</v>
      </c>
      <c r="E27" s="9">
        <v>148322.86411697409</v>
      </c>
      <c r="F27" s="9">
        <v>148491.86411697409</v>
      </c>
      <c r="G27" s="9">
        <v>154314.86411697409</v>
      </c>
      <c r="H27" s="9">
        <v>224180.615992323</v>
      </c>
      <c r="I27" s="9">
        <v>228621.615992323</v>
      </c>
      <c r="J27" s="9">
        <v>233128.615992323</v>
      </c>
      <c r="K27" s="9">
        <v>316711.92780529638</v>
      </c>
      <c r="L27" s="9">
        <v>259577.92780529638</v>
      </c>
      <c r="M27" s="14">
        <v>265672.92780529638</v>
      </c>
    </row>
    <row r="28" spans="1:13" s="10" customFormat="1" x14ac:dyDescent="0.3">
      <c r="A28" s="8" t="s">
        <v>24</v>
      </c>
      <c r="B28" s="9">
        <v>41111.599999999999</v>
      </c>
      <c r="C28" s="9">
        <v>41111.599999999999</v>
      </c>
      <c r="D28" s="9">
        <v>41111.599999999999</v>
      </c>
      <c r="E28" s="9">
        <v>32252.300462554798</v>
      </c>
      <c r="F28" s="9">
        <v>32252.300462554798</v>
      </c>
      <c r="G28" s="9">
        <v>32252.300462554798</v>
      </c>
      <c r="H28" s="9">
        <v>34769.945017161903</v>
      </c>
      <c r="I28" s="9">
        <v>34769.945017161903</v>
      </c>
      <c r="J28" s="9">
        <v>34769.945017161903</v>
      </c>
      <c r="K28" s="9">
        <v>37101.876488211601</v>
      </c>
      <c r="L28" s="9">
        <v>37101.876488211601</v>
      </c>
      <c r="M28" s="9">
        <v>37101.876488211601</v>
      </c>
    </row>
    <row r="29" spans="1:13" s="10" customFormat="1" x14ac:dyDescent="0.3">
      <c r="A29" s="8" t="s">
        <v>25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</row>
    <row r="30" spans="1:13" s="10" customFormat="1" x14ac:dyDescent="0.3">
      <c r="A30" s="8" t="s">
        <v>26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</row>
    <row r="31" spans="1:13" s="7" customFormat="1" x14ac:dyDescent="0.3">
      <c r="A31" s="5" t="s">
        <v>27</v>
      </c>
      <c r="B31" s="6">
        <v>1935.8</v>
      </c>
      <c r="C31" s="6">
        <v>1881.8</v>
      </c>
      <c r="D31" s="6">
        <v>3192.8</v>
      </c>
      <c r="E31" s="6">
        <v>3013.8118300000001</v>
      </c>
      <c r="F31" s="6">
        <v>2927.8118300000001</v>
      </c>
      <c r="G31" s="6">
        <v>2843.8118300000001</v>
      </c>
      <c r="H31" s="6">
        <v>10430.985990000001</v>
      </c>
      <c r="I31" s="6">
        <v>10338.985990000001</v>
      </c>
      <c r="J31" s="6">
        <v>10262.985990000001</v>
      </c>
      <c r="K31" s="6">
        <v>12413.77513</v>
      </c>
      <c r="L31" s="6">
        <v>9941.77513</v>
      </c>
      <c r="M31" s="6">
        <v>9848.77513</v>
      </c>
    </row>
    <row r="32" spans="1:13" s="7" customFormat="1" x14ac:dyDescent="0.3">
      <c r="A32" s="5" t="s">
        <v>28</v>
      </c>
      <c r="B32" s="6">
        <v>35646.5</v>
      </c>
      <c r="C32" s="6">
        <v>35648.5</v>
      </c>
      <c r="D32" s="6">
        <v>36039.5</v>
      </c>
      <c r="E32" s="6">
        <v>33936.844339835399</v>
      </c>
      <c r="F32" s="6">
        <v>34148.844339835399</v>
      </c>
      <c r="G32" s="6">
        <v>35922.844339835399</v>
      </c>
      <c r="H32" s="6">
        <v>41049.850579999998</v>
      </c>
      <c r="I32" s="6">
        <v>41203.850579999998</v>
      </c>
      <c r="J32" s="6">
        <v>41483.850579999998</v>
      </c>
      <c r="K32" s="6">
        <v>40264.210179899899</v>
      </c>
      <c r="L32" s="6">
        <v>37157.210179899899</v>
      </c>
      <c r="M32" s="6">
        <v>36718.210179899899</v>
      </c>
    </row>
    <row r="33" spans="1:13" s="10" customFormat="1" x14ac:dyDescent="0.3">
      <c r="A33" s="8" t="s">
        <v>29</v>
      </c>
      <c r="B33" s="9">
        <v>782</v>
      </c>
      <c r="C33" s="9">
        <v>782</v>
      </c>
      <c r="D33" s="9">
        <v>782</v>
      </c>
      <c r="E33" s="9">
        <v>649.50687000000005</v>
      </c>
      <c r="F33" s="9">
        <v>649.50687000000005</v>
      </c>
      <c r="G33" s="9">
        <v>649.50687000000005</v>
      </c>
      <c r="H33" s="9">
        <v>585.71234000000004</v>
      </c>
      <c r="I33" s="9">
        <v>585.71234000000004</v>
      </c>
      <c r="J33" s="9">
        <v>585.71234000000004</v>
      </c>
      <c r="K33" s="9">
        <v>166.64384999999999</v>
      </c>
      <c r="L33" s="9">
        <v>166.64384999999999</v>
      </c>
      <c r="M33" s="9">
        <v>166.64384999999999</v>
      </c>
    </row>
    <row r="34" spans="1:13" s="10" customFormat="1" x14ac:dyDescent="0.3">
      <c r="A34" s="8" t="s">
        <v>30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14">
        <v>0</v>
      </c>
    </row>
    <row r="35" spans="1:13" s="10" customFormat="1" x14ac:dyDescent="0.3">
      <c r="A35" s="8" t="s">
        <v>31</v>
      </c>
      <c r="B35" s="9">
        <v>1599.2</v>
      </c>
      <c r="C35" s="9">
        <v>1562.2</v>
      </c>
      <c r="D35" s="9">
        <v>1506.2</v>
      </c>
      <c r="E35" s="9">
        <v>1106.49865</v>
      </c>
      <c r="F35" s="9">
        <v>1322.49865</v>
      </c>
      <c r="G35" s="9">
        <v>1824.49865</v>
      </c>
      <c r="H35" s="9">
        <v>1944.7092200000002</v>
      </c>
      <c r="I35" s="9">
        <v>1971.7092200000002</v>
      </c>
      <c r="J35" s="9">
        <v>1934.7092200000002</v>
      </c>
      <c r="K35" s="9">
        <v>2956.37644</v>
      </c>
      <c r="L35" s="9">
        <v>2177.37644</v>
      </c>
      <c r="M35" s="14">
        <v>2170.37644</v>
      </c>
    </row>
    <row r="36" spans="1:13" s="10" customFormat="1" x14ac:dyDescent="0.3">
      <c r="A36" s="8" t="s">
        <v>32</v>
      </c>
      <c r="B36" s="9">
        <v>572.5</v>
      </c>
      <c r="C36" s="9">
        <v>572.5</v>
      </c>
      <c r="D36" s="9">
        <v>779.5</v>
      </c>
      <c r="E36" s="9">
        <v>773.28467000000001</v>
      </c>
      <c r="F36" s="9">
        <v>769.28467000000001</v>
      </c>
      <c r="G36" s="9">
        <v>765.28467000000001</v>
      </c>
      <c r="H36" s="9">
        <v>760.11797999999999</v>
      </c>
      <c r="I36" s="9">
        <v>756.11797999999999</v>
      </c>
      <c r="J36" s="9">
        <v>1038.11798</v>
      </c>
      <c r="K36" s="9">
        <v>1497.95129</v>
      </c>
      <c r="L36" s="9">
        <v>1027.95129</v>
      </c>
      <c r="M36" s="14">
        <v>1023.95129</v>
      </c>
    </row>
    <row r="37" spans="1:13" s="10" customFormat="1" x14ac:dyDescent="0.3">
      <c r="A37" s="8" t="s">
        <v>33</v>
      </c>
      <c r="B37" s="9">
        <v>7697.5</v>
      </c>
      <c r="C37" s="9">
        <v>7736.5</v>
      </c>
      <c r="D37" s="9">
        <v>7976.5</v>
      </c>
      <c r="E37" s="9">
        <v>7123.1509999999998</v>
      </c>
      <c r="F37" s="9">
        <v>7123.1509999999998</v>
      </c>
      <c r="G37" s="9">
        <v>8399.1509999999998</v>
      </c>
      <c r="H37" s="9">
        <v>11870.29405</v>
      </c>
      <c r="I37" s="9">
        <v>12001.29405</v>
      </c>
      <c r="J37" s="9">
        <v>12036.29405</v>
      </c>
      <c r="K37" s="9">
        <v>13905.87276</v>
      </c>
      <c r="L37" s="9">
        <v>12047.87276</v>
      </c>
      <c r="M37" s="14">
        <v>11619.87276</v>
      </c>
    </row>
    <row r="38" spans="1:13" s="10" customFormat="1" x14ac:dyDescent="0.3">
      <c r="A38" s="8" t="s">
        <v>34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14">
        <v>0</v>
      </c>
    </row>
    <row r="39" spans="1:13" s="10" customFormat="1" x14ac:dyDescent="0.3">
      <c r="A39" s="8" t="s">
        <v>35</v>
      </c>
      <c r="B39" s="9">
        <v>24995.4</v>
      </c>
      <c r="C39" s="9">
        <v>24995.4</v>
      </c>
      <c r="D39" s="9">
        <v>24995.4</v>
      </c>
      <c r="E39" s="9">
        <v>24626.2</v>
      </c>
      <c r="F39" s="9">
        <v>24626.2</v>
      </c>
      <c r="G39" s="9">
        <v>24626.2</v>
      </c>
      <c r="H39" s="9">
        <v>25889.01699</v>
      </c>
      <c r="I39" s="9">
        <v>25889.01699</v>
      </c>
      <c r="J39" s="9">
        <v>25889.01699</v>
      </c>
      <c r="K39" s="9">
        <v>21737.365839899903</v>
      </c>
      <c r="L39" s="9">
        <v>21737.365839899903</v>
      </c>
      <c r="M39" s="14">
        <v>21737.365839899903</v>
      </c>
    </row>
    <row r="40" spans="1:13" s="7" customFormat="1" x14ac:dyDescent="0.3">
      <c r="A40" s="5" t="s">
        <v>36</v>
      </c>
      <c r="B40" s="6">
        <f>B32+B31+B24+B18+B15+B11+B6</f>
        <v>337477.49999999994</v>
      </c>
      <c r="C40" s="6">
        <f t="shared" ref="C40:D40" si="0">C32+C31+C24+C18+C15+C11+C6</f>
        <v>336524.49999999994</v>
      </c>
      <c r="D40" s="6">
        <f t="shared" si="0"/>
        <v>335274.49999999994</v>
      </c>
      <c r="E40" s="6">
        <v>325033.25525205501</v>
      </c>
      <c r="F40" s="6">
        <v>317863.25525205501</v>
      </c>
      <c r="G40" s="6">
        <v>348067.25525205501</v>
      </c>
      <c r="H40" s="6">
        <v>415411.645517161</v>
      </c>
      <c r="I40" s="6">
        <v>419253.645517161</v>
      </c>
      <c r="J40" s="6">
        <v>422158.645517161</v>
      </c>
      <c r="K40" s="6">
        <v>526008.05796498503</v>
      </c>
      <c r="L40" s="6">
        <v>441323.05796498497</v>
      </c>
      <c r="M40" s="13">
        <v>468249.05796498497</v>
      </c>
    </row>
    <row r="41" spans="1:13" s="10" customFormat="1" x14ac:dyDescent="0.3">
      <c r="A41" s="8" t="s">
        <v>37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s="7" customFormat="1" x14ac:dyDescent="0.3">
      <c r="A42" s="5" t="s">
        <v>38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61360.800000000003</v>
      </c>
      <c r="L42" s="6">
        <v>61360.800000000003</v>
      </c>
      <c r="M42" s="13">
        <v>61360.800000000003</v>
      </c>
    </row>
    <row r="43" spans="1:13" s="10" customFormat="1" x14ac:dyDescent="0.3">
      <c r="A43" s="8" t="s">
        <v>39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14">
        <v>0</v>
      </c>
    </row>
    <row r="44" spans="1:13" s="10" customFormat="1" x14ac:dyDescent="0.3">
      <c r="A44" s="8" t="s">
        <v>40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4">
        <v>0</v>
      </c>
    </row>
    <row r="45" spans="1:13" s="10" customFormat="1" x14ac:dyDescent="0.3">
      <c r="A45" s="8" t="s">
        <v>41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61360.800000000003</v>
      </c>
      <c r="L45" s="9">
        <v>61360.800000000003</v>
      </c>
      <c r="M45" s="14">
        <v>61360.800000000003</v>
      </c>
    </row>
    <row r="46" spans="1:13" s="7" customFormat="1" x14ac:dyDescent="0.3">
      <c r="A46" s="5" t="s">
        <v>42</v>
      </c>
      <c r="B46" s="6">
        <v>35852.699999999997</v>
      </c>
      <c r="C46" s="6">
        <v>35852.699999999997</v>
      </c>
      <c r="D46" s="6">
        <v>35852.699999999997</v>
      </c>
      <c r="E46" s="6">
        <v>35912.218269999998</v>
      </c>
      <c r="F46" s="6">
        <v>35912.218269999998</v>
      </c>
      <c r="G46" s="6">
        <v>35912.218269999998</v>
      </c>
      <c r="H46" s="6">
        <v>35404.862099999998</v>
      </c>
      <c r="I46" s="6">
        <v>35404.862099999998</v>
      </c>
      <c r="J46" s="6">
        <v>35404.862099999998</v>
      </c>
      <c r="K46" s="6">
        <v>35464.38912</v>
      </c>
      <c r="L46" s="6">
        <v>35464.38912</v>
      </c>
      <c r="M46" s="13">
        <v>35464.38912</v>
      </c>
    </row>
    <row r="47" spans="1:13" s="10" customFormat="1" x14ac:dyDescent="0.3">
      <c r="A47" s="8" t="s">
        <v>43</v>
      </c>
      <c r="B47" s="9">
        <v>35852.699999999997</v>
      </c>
      <c r="C47" s="9">
        <v>35852.699999999997</v>
      </c>
      <c r="D47" s="9">
        <v>35852.699999999997</v>
      </c>
      <c r="E47" s="9">
        <v>35912.218269999998</v>
      </c>
      <c r="F47" s="9">
        <v>35912.218269999998</v>
      </c>
      <c r="G47" s="9">
        <v>35912.218269999998</v>
      </c>
      <c r="H47" s="9">
        <v>35404.862099999998</v>
      </c>
      <c r="I47" s="9">
        <v>35404.862099999998</v>
      </c>
      <c r="J47" s="9">
        <v>35404.862099999998</v>
      </c>
      <c r="K47" s="9">
        <v>35464.38912</v>
      </c>
      <c r="L47" s="9">
        <v>35464.38912</v>
      </c>
      <c r="M47" s="14">
        <v>35464.38912</v>
      </c>
    </row>
    <row r="48" spans="1:13" s="10" customFormat="1" x14ac:dyDescent="0.3">
      <c r="A48" s="8" t="s">
        <v>35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14">
        <v>0</v>
      </c>
    </row>
    <row r="49" spans="1:13" s="7" customFormat="1" x14ac:dyDescent="0.3">
      <c r="A49" s="5" t="s">
        <v>44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13">
        <v>0</v>
      </c>
    </row>
    <row r="50" spans="1:13" s="10" customFormat="1" x14ac:dyDescent="0.3">
      <c r="A50" s="8" t="s">
        <v>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14">
        <v>0</v>
      </c>
    </row>
    <row r="51" spans="1:13" s="10" customFormat="1" x14ac:dyDescent="0.3">
      <c r="A51" s="8" t="s">
        <v>45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14">
        <v>0</v>
      </c>
    </row>
    <row r="52" spans="1:13" s="10" customFormat="1" x14ac:dyDescent="0.3">
      <c r="A52" s="8" t="s">
        <v>46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14">
        <v>0</v>
      </c>
    </row>
    <row r="53" spans="1:13" s="7" customFormat="1" x14ac:dyDescent="0.3">
      <c r="A53" s="5" t="s">
        <v>47</v>
      </c>
      <c r="B53" s="6">
        <v>33536.5</v>
      </c>
      <c r="C53" s="6">
        <v>33536.5</v>
      </c>
      <c r="D53" s="6">
        <v>33536.5</v>
      </c>
      <c r="E53" s="6">
        <v>31872.5</v>
      </c>
      <c r="F53" s="6">
        <v>31872.5</v>
      </c>
      <c r="G53" s="6">
        <v>31872.5</v>
      </c>
      <c r="H53" s="6">
        <v>29421.595225000001</v>
      </c>
      <c r="I53" s="6">
        <v>29421.595225000001</v>
      </c>
      <c r="J53" s="6">
        <v>29421.595225000001</v>
      </c>
      <c r="K53" s="6">
        <v>32182.959475</v>
      </c>
      <c r="L53" s="6">
        <v>32182.959475</v>
      </c>
      <c r="M53" s="13">
        <v>32182.959475</v>
      </c>
    </row>
    <row r="54" spans="1:13" s="10" customFormat="1" x14ac:dyDescent="0.3">
      <c r="A54" s="8" t="s">
        <v>48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14">
        <v>0</v>
      </c>
    </row>
    <row r="55" spans="1:13" s="10" customFormat="1" x14ac:dyDescent="0.3">
      <c r="A55" s="8" t="s">
        <v>1</v>
      </c>
      <c r="B55" s="9">
        <v>33536.5</v>
      </c>
      <c r="C55" s="9">
        <v>33536.5</v>
      </c>
      <c r="D55" s="9">
        <v>33536.5</v>
      </c>
      <c r="E55" s="9">
        <v>31872.5</v>
      </c>
      <c r="F55" s="9">
        <v>31872.5</v>
      </c>
      <c r="G55" s="9">
        <v>31872.5</v>
      </c>
      <c r="H55" s="9">
        <v>29421.595225000001</v>
      </c>
      <c r="I55" s="9">
        <v>29421.595225000001</v>
      </c>
      <c r="J55" s="9">
        <v>29421.595225000001</v>
      </c>
      <c r="K55" s="9">
        <v>32182.959475</v>
      </c>
      <c r="L55" s="9">
        <v>32182.959475</v>
      </c>
      <c r="M55" s="14">
        <v>32182.959475</v>
      </c>
    </row>
    <row r="56" spans="1:13" s="10" customFormat="1" x14ac:dyDescent="0.3">
      <c r="A56" s="8" t="s">
        <v>25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14">
        <v>0</v>
      </c>
    </row>
    <row r="57" spans="1:13" s="10" customFormat="1" x14ac:dyDescent="0.3">
      <c r="A57" s="8" t="s">
        <v>26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4">
        <v>0</v>
      </c>
    </row>
    <row r="58" spans="1:13" s="7" customFormat="1" x14ac:dyDescent="0.3">
      <c r="A58" s="5" t="s">
        <v>49</v>
      </c>
      <c r="B58" s="6">
        <v>70732.3</v>
      </c>
      <c r="C58" s="6">
        <v>69558.3</v>
      </c>
      <c r="D58" s="6">
        <v>68718.3</v>
      </c>
      <c r="E58" s="6">
        <v>67193.292110000068</v>
      </c>
      <c r="F58" s="6">
        <v>60282.292110000068</v>
      </c>
      <c r="G58" s="6">
        <v>65231.292110000068</v>
      </c>
      <c r="H58" s="6">
        <v>73435.560770100012</v>
      </c>
      <c r="I58" s="6">
        <v>77583.560770100012</v>
      </c>
      <c r="J58" s="6">
        <v>80342.560770100012</v>
      </c>
      <c r="K58" s="6">
        <v>104891.55390219539</v>
      </c>
      <c r="L58" s="6">
        <v>90364.553902195388</v>
      </c>
      <c r="M58" s="13">
        <v>90771.553902195388</v>
      </c>
    </row>
    <row r="59" spans="1:13" s="10" customFormat="1" x14ac:dyDescent="0.3">
      <c r="A59" s="8" t="s">
        <v>50</v>
      </c>
      <c r="B59" s="9">
        <v>3564.9</v>
      </c>
      <c r="C59" s="9">
        <v>3564.9</v>
      </c>
      <c r="D59" s="9">
        <v>3564.9</v>
      </c>
      <c r="E59" s="9">
        <v>5829.9354800000001</v>
      </c>
      <c r="F59" s="9">
        <v>5829.9354800000001</v>
      </c>
      <c r="G59" s="9">
        <v>5829.9354800000001</v>
      </c>
      <c r="H59" s="9">
        <v>4694.1254399999998</v>
      </c>
      <c r="I59" s="9">
        <v>4694.1254399999998</v>
      </c>
      <c r="J59" s="9">
        <v>4694.1254399999998</v>
      </c>
      <c r="K59" s="9">
        <v>4734.7795800000004</v>
      </c>
      <c r="L59" s="9">
        <v>4734.7795800000004</v>
      </c>
      <c r="M59" s="14">
        <v>4734.7795800000004</v>
      </c>
    </row>
    <row r="60" spans="1:13" s="10" customFormat="1" x14ac:dyDescent="0.3">
      <c r="A60" s="8" t="s">
        <v>30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14">
        <v>0</v>
      </c>
    </row>
    <row r="61" spans="1:13" s="10" customFormat="1" x14ac:dyDescent="0.3">
      <c r="A61" s="8" t="s">
        <v>33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258.92</v>
      </c>
      <c r="I61" s="9">
        <v>258.92</v>
      </c>
      <c r="J61" s="9">
        <v>258.92</v>
      </c>
      <c r="K61" s="9">
        <v>142.0558</v>
      </c>
      <c r="L61" s="9">
        <v>142.0558</v>
      </c>
      <c r="M61" s="14">
        <v>142.0558</v>
      </c>
    </row>
    <row r="62" spans="1:13" s="10" customFormat="1" x14ac:dyDescent="0.3">
      <c r="A62" s="8" t="s">
        <v>51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14">
        <v>0</v>
      </c>
    </row>
    <row r="63" spans="1:13" s="10" customFormat="1" x14ac:dyDescent="0.3">
      <c r="A63" s="8" t="s">
        <v>52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14">
        <v>0</v>
      </c>
    </row>
    <row r="64" spans="1:13" s="10" customFormat="1" x14ac:dyDescent="0.3">
      <c r="A64" s="8" t="s">
        <v>53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4">
        <v>0</v>
      </c>
    </row>
    <row r="65" spans="1:13" s="10" customFormat="1" x14ac:dyDescent="0.3">
      <c r="A65" s="8" t="s">
        <v>35</v>
      </c>
      <c r="B65" s="9">
        <v>67167.399999999994</v>
      </c>
      <c r="C65" s="9">
        <v>65993.399999999994</v>
      </c>
      <c r="D65" s="9">
        <v>65153.4</v>
      </c>
      <c r="E65" s="9">
        <v>61363.356630000068</v>
      </c>
      <c r="F65" s="9">
        <v>54452.356630000068</v>
      </c>
      <c r="G65" s="9">
        <v>59401.356630000068</v>
      </c>
      <c r="H65" s="9">
        <v>68482.51533010001</v>
      </c>
      <c r="I65" s="9">
        <v>72630.51533010001</v>
      </c>
      <c r="J65" s="9">
        <v>75389.51533010001</v>
      </c>
      <c r="K65" s="9">
        <v>100014.7185221954</v>
      </c>
      <c r="L65" s="9">
        <v>85487.718522195399</v>
      </c>
      <c r="M65" s="14">
        <v>85894.718522195399</v>
      </c>
    </row>
    <row r="66" spans="1:13" s="7" customFormat="1" x14ac:dyDescent="0.3">
      <c r="A66" s="5" t="s">
        <v>54</v>
      </c>
      <c r="B66" s="6">
        <v>88042.6</v>
      </c>
      <c r="C66" s="6">
        <v>88042.6</v>
      </c>
      <c r="D66" s="6">
        <v>88042.6</v>
      </c>
      <c r="E66" s="6">
        <v>84201.097249999992</v>
      </c>
      <c r="F66" s="6">
        <v>84201.097249999992</v>
      </c>
      <c r="G66" s="6">
        <v>84201.097249999992</v>
      </c>
      <c r="H66" s="6">
        <v>143881.01295999999</v>
      </c>
      <c r="I66" s="6">
        <v>143881.01295999999</v>
      </c>
      <c r="J66" s="6">
        <v>143881.01295999999</v>
      </c>
      <c r="K66" s="6">
        <v>85799.886790000004</v>
      </c>
      <c r="L66" s="6">
        <v>85799.886790000004</v>
      </c>
      <c r="M66" s="13">
        <v>85799.886790000004</v>
      </c>
    </row>
    <row r="67" spans="1:13" s="10" customFormat="1" x14ac:dyDescent="0.3">
      <c r="A67" s="8" t="s">
        <v>55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4">
        <v>0</v>
      </c>
    </row>
    <row r="68" spans="1:13" s="10" customFormat="1" x14ac:dyDescent="0.3">
      <c r="A68" s="8" t="s">
        <v>56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55492</v>
      </c>
      <c r="I68" s="9">
        <v>55492</v>
      </c>
      <c r="J68" s="9">
        <v>55492</v>
      </c>
      <c r="K68" s="9">
        <v>0</v>
      </c>
      <c r="L68" s="9">
        <v>0</v>
      </c>
      <c r="M68" s="14">
        <v>0</v>
      </c>
    </row>
    <row r="69" spans="1:13" s="10" customFormat="1" x14ac:dyDescent="0.3">
      <c r="A69" s="8" t="s">
        <v>57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8921.4699999999993</v>
      </c>
      <c r="I69" s="9">
        <v>8921.4699999999993</v>
      </c>
      <c r="J69" s="9">
        <v>8921.4699999999993</v>
      </c>
      <c r="K69" s="9">
        <v>0</v>
      </c>
      <c r="L69" s="9">
        <v>0</v>
      </c>
      <c r="M69" s="14">
        <v>0</v>
      </c>
    </row>
    <row r="70" spans="1:13" s="10" customFormat="1" x14ac:dyDescent="0.3">
      <c r="A70" s="8" t="s">
        <v>58</v>
      </c>
      <c r="B70" s="9">
        <v>8589.2999999999993</v>
      </c>
      <c r="C70" s="9">
        <v>8589.2999999999993</v>
      </c>
      <c r="D70" s="9">
        <v>8589.2999999999993</v>
      </c>
      <c r="E70" s="9">
        <v>10300.112450000001</v>
      </c>
      <c r="F70" s="9">
        <v>10300.112450000001</v>
      </c>
      <c r="G70" s="9">
        <v>10300.112450000001</v>
      </c>
      <c r="H70" s="9">
        <v>7869.4514499999996</v>
      </c>
      <c r="I70" s="9">
        <v>7869.4514499999996</v>
      </c>
      <c r="J70" s="9">
        <v>7869.4514499999996</v>
      </c>
      <c r="K70" s="9">
        <v>8589.3324499999981</v>
      </c>
      <c r="L70" s="9">
        <v>8589.3324499999981</v>
      </c>
      <c r="M70" s="14">
        <v>8589.3324499999981</v>
      </c>
    </row>
    <row r="71" spans="1:13" s="10" customFormat="1" x14ac:dyDescent="0.3">
      <c r="A71" s="8" t="s">
        <v>35</v>
      </c>
      <c r="B71" s="9">
        <v>79453.2</v>
      </c>
      <c r="C71" s="9">
        <v>79453.2</v>
      </c>
      <c r="D71" s="9">
        <v>79453.2</v>
      </c>
      <c r="E71" s="9">
        <v>73900.984800000006</v>
      </c>
      <c r="F71" s="9">
        <v>73900.984800000006</v>
      </c>
      <c r="G71" s="9">
        <v>73900.984800000006</v>
      </c>
      <c r="H71" s="9">
        <v>71598.091509999998</v>
      </c>
      <c r="I71" s="9">
        <v>71598.091509999998</v>
      </c>
      <c r="J71" s="9">
        <v>71598.091509999998</v>
      </c>
      <c r="K71" s="9">
        <v>77210.554340000002</v>
      </c>
      <c r="L71" s="9">
        <v>77210.554340000002</v>
      </c>
      <c r="M71" s="14">
        <v>77210.554340000002</v>
      </c>
    </row>
    <row r="72" spans="1:13" s="7" customFormat="1" x14ac:dyDescent="0.3">
      <c r="A72" s="5" t="s">
        <v>59</v>
      </c>
      <c r="B72" s="6">
        <v>109313.5</v>
      </c>
      <c r="C72" s="6">
        <v>109534.5</v>
      </c>
      <c r="D72" s="6">
        <v>109124.5</v>
      </c>
      <c r="E72" s="6">
        <v>105854.24327469899</v>
      </c>
      <c r="F72" s="6">
        <v>105595.24327469899</v>
      </c>
      <c r="G72" s="6">
        <v>130850.24327469899</v>
      </c>
      <c r="H72" s="6">
        <v>133268.851028776</v>
      </c>
      <c r="I72" s="6">
        <v>132962.851028776</v>
      </c>
      <c r="J72" s="6">
        <v>133108.851028776</v>
      </c>
      <c r="K72" s="6">
        <v>206308.4975409625</v>
      </c>
      <c r="L72" s="6">
        <v>136150.4975409625</v>
      </c>
      <c r="M72" s="13">
        <v>162669.4975409625</v>
      </c>
    </row>
    <row r="73" spans="1:13" s="10" customFormat="1" x14ac:dyDescent="0.3">
      <c r="A73" s="8" t="s">
        <v>60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14">
        <v>0</v>
      </c>
    </row>
    <row r="74" spans="1:13" s="10" customFormat="1" x14ac:dyDescent="0.3">
      <c r="A74" s="8" t="s">
        <v>61</v>
      </c>
      <c r="B74" s="9">
        <v>31929.8</v>
      </c>
      <c r="C74" s="9">
        <v>31929.8</v>
      </c>
      <c r="D74" s="9">
        <v>31929.8</v>
      </c>
      <c r="E74" s="9">
        <v>31929.799333333329</v>
      </c>
      <c r="F74" s="9">
        <v>31929.799333333329</v>
      </c>
      <c r="G74" s="9">
        <v>31929.799333333329</v>
      </c>
      <c r="H74" s="9">
        <v>36929.799333333329</v>
      </c>
      <c r="I74" s="9">
        <v>36929.799333333329</v>
      </c>
      <c r="J74" s="9">
        <v>36929.799333333329</v>
      </c>
      <c r="K74" s="9">
        <v>42929.799333333329</v>
      </c>
      <c r="L74" s="9">
        <v>36929.799333333329</v>
      </c>
      <c r="M74" s="14">
        <v>36929.799333333329</v>
      </c>
    </row>
    <row r="75" spans="1:13" s="10" customFormat="1" x14ac:dyDescent="0.3">
      <c r="A75" s="8" t="s">
        <v>62</v>
      </c>
      <c r="B75" s="9">
        <v>61453.599999999999</v>
      </c>
      <c r="C75" s="9">
        <v>61453.599999999999</v>
      </c>
      <c r="D75" s="9">
        <v>61453.599999999999</v>
      </c>
      <c r="E75" s="9">
        <v>59525.7004066667</v>
      </c>
      <c r="F75" s="9">
        <v>59525.7004066667</v>
      </c>
      <c r="G75" s="9">
        <v>59525.7004066667</v>
      </c>
      <c r="H75" s="9">
        <v>59525.7004066667</v>
      </c>
      <c r="I75" s="9">
        <v>59525.7004066667</v>
      </c>
      <c r="J75" s="9">
        <v>59525.7004066667</v>
      </c>
      <c r="K75" s="9">
        <v>71525.7004066667</v>
      </c>
      <c r="L75" s="9">
        <v>59525.7004066667</v>
      </c>
      <c r="M75" s="9">
        <v>59525.7004066667</v>
      </c>
    </row>
    <row r="76" spans="1:13" s="10" customFormat="1" x14ac:dyDescent="0.3">
      <c r="A76" s="8" t="s">
        <v>63</v>
      </c>
      <c r="B76" s="9">
        <v>-238118.7</v>
      </c>
      <c r="C76" s="9">
        <v>-237897.7</v>
      </c>
      <c r="D76" s="9">
        <v>-238307.7</v>
      </c>
      <c r="E76" s="9">
        <v>-248443.07030530102</v>
      </c>
      <c r="F76" s="9">
        <v>-248882.07030530102</v>
      </c>
      <c r="G76" s="9">
        <v>-249039.07030530102</v>
      </c>
      <c r="H76" s="9">
        <v>-251620.46255122399</v>
      </c>
      <c r="I76" s="9">
        <v>-251926.46255122399</v>
      </c>
      <c r="J76" s="9">
        <v>-251780.46255122399</v>
      </c>
      <c r="K76" s="9">
        <v>-287905.3663790375</v>
      </c>
      <c r="L76" s="9">
        <v>-262408.3663790375</v>
      </c>
      <c r="M76" s="14">
        <v>-263000.3663790375</v>
      </c>
    </row>
    <row r="77" spans="1:13" s="10" customFormat="1" x14ac:dyDescent="0.3">
      <c r="A77" s="8" t="s">
        <v>64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4">
        <v>0</v>
      </c>
    </row>
    <row r="78" spans="1:13" s="10" customFormat="1" x14ac:dyDescent="0.3">
      <c r="A78" s="8" t="s">
        <v>65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14">
        <v>0</v>
      </c>
    </row>
    <row r="79" spans="1:13" s="10" customFormat="1" x14ac:dyDescent="0.3">
      <c r="A79" s="8" t="s">
        <v>66</v>
      </c>
      <c r="B79" s="9">
        <v>254048.8</v>
      </c>
      <c r="C79" s="9">
        <v>254048.8</v>
      </c>
      <c r="D79" s="9">
        <v>254048.8</v>
      </c>
      <c r="E79" s="9">
        <v>262841.81383999996</v>
      </c>
      <c r="F79" s="9">
        <v>263021.81383999996</v>
      </c>
      <c r="G79" s="9">
        <v>288433.81383999996</v>
      </c>
      <c r="H79" s="9">
        <v>288433.81383999996</v>
      </c>
      <c r="I79" s="9">
        <v>288433.81383999996</v>
      </c>
      <c r="J79" s="9">
        <v>288433.81383999996</v>
      </c>
      <c r="K79" s="9">
        <v>379758.36418000003</v>
      </c>
      <c r="L79" s="9">
        <v>302103.36418000003</v>
      </c>
      <c r="M79" s="14">
        <v>329214.36418000003</v>
      </c>
    </row>
    <row r="80" spans="1:13" s="7" customFormat="1" x14ac:dyDescent="0.3">
      <c r="A80" s="5" t="s">
        <v>67</v>
      </c>
      <c r="B80" s="6">
        <f>SUM(B72,B66,B58,B53,B49,B46,B42)</f>
        <v>337477.60000000003</v>
      </c>
      <c r="C80" s="6">
        <f t="shared" ref="C80:D80" si="1">SUM(C72,C66,C58,C53,C49,C46,C42)</f>
        <v>336524.60000000003</v>
      </c>
      <c r="D80" s="6">
        <f t="shared" si="1"/>
        <v>335274.60000000003</v>
      </c>
      <c r="E80" s="6">
        <v>325033.35090469907</v>
      </c>
      <c r="F80" s="6">
        <v>317863.35090469907</v>
      </c>
      <c r="G80" s="6">
        <v>348067.35090469907</v>
      </c>
      <c r="H80" s="6">
        <v>415411.88208387594</v>
      </c>
      <c r="I80" s="6">
        <v>419253.88208387594</v>
      </c>
      <c r="J80" s="6">
        <v>422158.88208387594</v>
      </c>
      <c r="K80" s="6">
        <v>526008.08682815789</v>
      </c>
      <c r="L80" s="6">
        <v>441323.08682815783</v>
      </c>
      <c r="M80" s="13">
        <v>468249.08682815783</v>
      </c>
    </row>
    <row r="81" spans="2:13" s="2" customFormat="1" x14ac:dyDescent="0.3">
      <c r="B81" s="12">
        <f>B80-B40</f>
        <v>0.10000000009313226</v>
      </c>
      <c r="C81" s="12">
        <f t="shared" ref="C81:M81" si="2">C80-C40</f>
        <v>0.10000000009313226</v>
      </c>
      <c r="D81" s="12">
        <f t="shared" si="2"/>
        <v>0.10000000009313226</v>
      </c>
      <c r="E81" s="12">
        <f>E80-E40</f>
        <v>9.565264405682683E-2</v>
      </c>
      <c r="F81" s="12">
        <f t="shared" si="2"/>
        <v>9.565264405682683E-2</v>
      </c>
      <c r="G81" s="12">
        <f t="shared" si="2"/>
        <v>9.565264405682683E-2</v>
      </c>
      <c r="H81" s="12">
        <f t="shared" si="2"/>
        <v>0.23656671494245529</v>
      </c>
      <c r="I81" s="12">
        <f t="shared" si="2"/>
        <v>0.23656671494245529</v>
      </c>
      <c r="J81" s="12">
        <f t="shared" si="2"/>
        <v>0.23656671494245529</v>
      </c>
      <c r="K81" s="12">
        <f t="shared" si="2"/>
        <v>2.8863172861747444E-2</v>
      </c>
      <c r="L81" s="12">
        <f t="shared" si="2"/>
        <v>2.8863172861747444E-2</v>
      </c>
      <c r="M81" s="12">
        <f t="shared" si="2"/>
        <v>2.8863172861747444E-2</v>
      </c>
    </row>
    <row r="82" spans="2:13" s="2" customFormat="1" x14ac:dyDescent="0.3"/>
    <row r="83" spans="2:13" s="2" customFormat="1" x14ac:dyDescent="0.3"/>
    <row r="84" spans="2:13" s="2" customFormat="1" x14ac:dyDescent="0.3"/>
    <row r="85" spans="2:13" s="2" customFormat="1" x14ac:dyDescent="0.3"/>
    <row r="86" spans="2:13" s="2" customFormat="1" x14ac:dyDescent="0.3"/>
    <row r="87" spans="2:13" s="2" customFormat="1" x14ac:dyDescent="0.3"/>
    <row r="88" spans="2:13" s="2" customFormat="1" x14ac:dyDescent="0.3"/>
    <row r="89" spans="2:13" s="2" customFormat="1" x14ac:dyDescent="0.3"/>
    <row r="90" spans="2:13" s="2" customFormat="1" x14ac:dyDescent="0.3"/>
    <row r="91" spans="2:13" s="2" customFormat="1" x14ac:dyDescent="0.3"/>
    <row r="92" spans="2:13" s="2" customFormat="1" x14ac:dyDescent="0.3"/>
    <row r="93" spans="2:13" s="2" customFormat="1" x14ac:dyDescent="0.3"/>
    <row r="94" spans="2:13" s="2" customFormat="1" x14ac:dyDescent="0.3"/>
    <row r="95" spans="2:13" s="2" customFormat="1" x14ac:dyDescent="0.3"/>
    <row r="96" spans="2:13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</sheetData>
  <mergeCells count="13">
    <mergeCell ref="B1:G1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H4:H5"/>
    <mergeCell ref="I4:I5"/>
    <mergeCell ref="J4:J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2023-06-07T13:43:32Z</dcterms:modified>
</cp:coreProperties>
</file>