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895FEB68-0943-43CD-B885-CB124EC282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ance Sheet" sheetId="2" r:id="rId1"/>
  </sheets>
  <definedNames>
    <definedName name="_xlnm.Print_Area" localSheetId="0">'Balance Sheet'!$A$1:$J$80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2" l="1"/>
  <c r="D72" i="2"/>
  <c r="D6" i="2"/>
  <c r="D11" i="2"/>
  <c r="D32" i="2"/>
  <c r="C19" i="2"/>
  <c r="D19" i="2"/>
  <c r="D18" i="2" s="1"/>
  <c r="E19" i="2"/>
  <c r="E18" i="2" s="1"/>
  <c r="F19" i="2"/>
  <c r="G19" i="2"/>
  <c r="B19" i="2"/>
  <c r="B18" i="2" s="1"/>
  <c r="D46" i="2"/>
  <c r="D66" i="2"/>
  <c r="D58" i="2"/>
  <c r="C72" i="2"/>
  <c r="E72" i="2"/>
  <c r="F72" i="2"/>
  <c r="G72" i="2"/>
  <c r="B72" i="2"/>
  <c r="C66" i="2"/>
  <c r="E66" i="2"/>
  <c r="F66" i="2"/>
  <c r="G66" i="2"/>
  <c r="B66" i="2"/>
  <c r="C58" i="2"/>
  <c r="E58" i="2"/>
  <c r="F58" i="2"/>
  <c r="G58" i="2"/>
  <c r="B58" i="2"/>
  <c r="C53" i="2"/>
  <c r="D53" i="2"/>
  <c r="E53" i="2"/>
  <c r="F53" i="2"/>
  <c r="G53" i="2"/>
  <c r="B53" i="2"/>
  <c r="C49" i="2"/>
  <c r="D49" i="2"/>
  <c r="E49" i="2"/>
  <c r="F49" i="2"/>
  <c r="G49" i="2"/>
  <c r="B49" i="2"/>
  <c r="C46" i="2"/>
  <c r="E46" i="2"/>
  <c r="F46" i="2"/>
  <c r="G46" i="2"/>
  <c r="B46" i="2"/>
  <c r="B32" i="2"/>
  <c r="E32" i="2"/>
  <c r="F32" i="2"/>
  <c r="G32" i="2"/>
  <c r="F18" i="2"/>
  <c r="G18" i="2"/>
  <c r="C11" i="2"/>
  <c r="E11" i="2"/>
  <c r="F11" i="2"/>
  <c r="G11" i="2"/>
  <c r="B11" i="2"/>
  <c r="B6" i="2"/>
  <c r="E6" i="2"/>
  <c r="F6" i="2"/>
  <c r="G6" i="2"/>
  <c r="C6" i="2"/>
  <c r="C18" i="2"/>
  <c r="C32" i="2"/>
  <c r="D80" i="2" l="1"/>
  <c r="D40" i="2"/>
</calcChain>
</file>

<file path=xl/sharedStrings.xml><?xml version="1.0" encoding="utf-8"?>
<sst xmlns="http://schemas.openxmlformats.org/spreadsheetml/2006/main" count="77" uniqueCount="69">
  <si>
    <t>ITEMS</t>
  </si>
  <si>
    <t>Others</t>
  </si>
  <si>
    <t>NOTES AND COIN1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</si>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</sst>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48"/>
  <sheetViews>
    <sheetView tabSelected="1" view="pageBreakPreview" zoomScaleNormal="75" zoomScaleSheetLayoutView="100" workbookViewId="0">
      <pane xSplit="1" ySplit="5" topLeftCell="B66" activePane="bottomRight" state="frozen"/>
      <selection activeCell="L75" sqref="L75"/>
      <selection pane="topRight" activeCell="L75" sqref="L75"/>
      <selection pane="bottomLeft" activeCell="L75" sqref="L75"/>
      <selection pane="bottomRight" activeCell="H86" sqref="H86"/>
    </sheetView>
  </sheetViews>
  <sheetFormatPr defaultColWidth="9.109375" defaultRowHeight="15.6" x14ac:dyDescent="0.3"/>
  <cols>
    <col min="1" max="1" width="50.6640625" style="11" customWidth="1"/>
    <col min="2" max="2" width="10.6640625" style="11" customWidth="1"/>
    <col min="3" max="10" width="9.6640625" style="11" customWidth="1"/>
    <col min="11" max="16384" width="9.109375" style="11"/>
  </cols>
  <sheetData>
    <row r="1" spans="1:10" s="1" customFormat="1" x14ac:dyDescent="0.3">
      <c r="B1" s="12" t="s">
        <v>68</v>
      </c>
      <c r="C1" s="12"/>
      <c r="D1" s="12"/>
      <c r="E1" s="12"/>
      <c r="F1" s="12"/>
      <c r="G1" s="12"/>
    </row>
    <row r="2" spans="1:10" s="2" customFormat="1" x14ac:dyDescent="0.3"/>
    <row r="3" spans="1:10" s="2" customFormat="1" x14ac:dyDescent="0.3"/>
    <row r="4" spans="1:10" s="3" customFormat="1" ht="15.75" customHeight="1" x14ac:dyDescent="0.3">
      <c r="A4" s="2"/>
      <c r="B4" s="13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3">
        <v>44409</v>
      </c>
      <c r="J4" s="13">
        <v>44440</v>
      </c>
    </row>
    <row r="5" spans="1:10" s="3" customFormat="1" x14ac:dyDescent="0.3">
      <c r="A5" s="4" t="s">
        <v>0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s="7" customFormat="1" x14ac:dyDescent="0.3">
      <c r="A6" s="5" t="s">
        <v>2</v>
      </c>
      <c r="B6" s="6">
        <f>B7+B10</f>
        <v>11004</v>
      </c>
      <c r="C6" s="6">
        <f>C7+C10</f>
        <v>11028</v>
      </c>
      <c r="D6" s="6">
        <f>D7+D10</f>
        <v>17208.7</v>
      </c>
      <c r="E6" s="6">
        <f t="shared" ref="E6:G6" si="0">E7+E10</f>
        <v>17250.7</v>
      </c>
      <c r="F6" s="6">
        <f t="shared" si="0"/>
        <v>17211.7</v>
      </c>
      <c r="G6" s="6">
        <f t="shared" si="0"/>
        <v>8760.1</v>
      </c>
      <c r="H6" s="6">
        <v>4802.8999999999996</v>
      </c>
      <c r="I6" s="6">
        <v>4808.8999999999996</v>
      </c>
      <c r="J6" s="6">
        <v>4806.8999999999996</v>
      </c>
    </row>
    <row r="7" spans="1:10" s="10" customFormat="1" x14ac:dyDescent="0.3">
      <c r="A7" s="8" t="s">
        <v>3</v>
      </c>
      <c r="B7" s="9">
        <v>5432</v>
      </c>
      <c r="C7" s="9">
        <v>5456</v>
      </c>
      <c r="D7" s="9">
        <v>10203.4</v>
      </c>
      <c r="E7" s="9">
        <v>10245.4</v>
      </c>
      <c r="F7" s="9">
        <v>10206.4</v>
      </c>
      <c r="G7" s="9">
        <v>5389</v>
      </c>
      <c r="H7" s="9">
        <v>3826.1</v>
      </c>
      <c r="I7" s="9">
        <v>3832.1</v>
      </c>
      <c r="J7" s="9">
        <v>3830.1</v>
      </c>
    </row>
    <row r="8" spans="1:10" s="10" customFormat="1" x14ac:dyDescent="0.3">
      <c r="A8" s="8" t="s">
        <v>4</v>
      </c>
      <c r="B8" s="9">
        <v>5432</v>
      </c>
      <c r="C8" s="9">
        <v>5456</v>
      </c>
      <c r="D8" s="9">
        <v>10203.4</v>
      </c>
      <c r="E8" s="9">
        <v>10245.4</v>
      </c>
      <c r="F8" s="9">
        <v>10206.4</v>
      </c>
      <c r="G8" s="9">
        <v>5389</v>
      </c>
      <c r="H8" s="9">
        <v>3826.1</v>
      </c>
      <c r="I8" s="9">
        <v>3832.1</v>
      </c>
      <c r="J8" s="9">
        <v>3830.1</v>
      </c>
    </row>
    <row r="9" spans="1:10" s="10" customFormat="1" x14ac:dyDescent="0.3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s="10" customFormat="1" x14ac:dyDescent="0.3">
      <c r="A10" s="8" t="s">
        <v>6</v>
      </c>
      <c r="B10" s="9">
        <v>5572</v>
      </c>
      <c r="C10" s="9">
        <v>5572</v>
      </c>
      <c r="D10" s="9">
        <v>7005.3</v>
      </c>
      <c r="E10" s="9">
        <v>7005.3</v>
      </c>
      <c r="F10" s="9">
        <v>7005.3</v>
      </c>
      <c r="G10" s="9">
        <v>3371.1</v>
      </c>
      <c r="H10" s="9">
        <v>976.8</v>
      </c>
      <c r="I10" s="9">
        <v>976.8</v>
      </c>
      <c r="J10" s="9">
        <v>976.8</v>
      </c>
    </row>
    <row r="11" spans="1:10" s="7" customFormat="1" x14ac:dyDescent="0.3">
      <c r="A11" s="5" t="s">
        <v>7</v>
      </c>
      <c r="B11" s="6">
        <f>SUM(B12:B14)</f>
        <v>58847</v>
      </c>
      <c r="C11" s="6">
        <f t="shared" ref="C11:G11" si="1">SUM(C12:C14)</f>
        <v>57677.7</v>
      </c>
      <c r="D11" s="6">
        <f>SUM(D12:D14)</f>
        <v>52583.199999999997</v>
      </c>
      <c r="E11" s="6">
        <f t="shared" si="1"/>
        <v>54138.2</v>
      </c>
      <c r="F11" s="6">
        <f t="shared" si="1"/>
        <v>49136.2</v>
      </c>
      <c r="G11" s="6">
        <f t="shared" si="1"/>
        <v>86639.5</v>
      </c>
      <c r="H11" s="6">
        <v>87094.3</v>
      </c>
      <c r="I11" s="6">
        <v>85075.3</v>
      </c>
      <c r="J11" s="6">
        <v>98400.3</v>
      </c>
    </row>
    <row r="12" spans="1:10" s="10" customFormat="1" x14ac:dyDescent="0.3">
      <c r="A12" s="8" t="s">
        <v>8</v>
      </c>
      <c r="B12" s="9">
        <v>32881</v>
      </c>
      <c r="C12" s="9">
        <v>31711.7</v>
      </c>
      <c r="D12" s="9">
        <v>21919.200000000001</v>
      </c>
      <c r="E12" s="9">
        <v>23474.2</v>
      </c>
      <c r="F12" s="9">
        <v>18472.2</v>
      </c>
      <c r="G12" s="9">
        <v>47374.2</v>
      </c>
      <c r="H12" s="9">
        <v>51493.8</v>
      </c>
      <c r="I12" s="9">
        <v>49474.8</v>
      </c>
      <c r="J12" s="9">
        <v>62799.8</v>
      </c>
    </row>
    <row r="13" spans="1:10" s="10" customFormat="1" x14ac:dyDescent="0.3">
      <c r="A13" s="8" t="s">
        <v>9</v>
      </c>
      <c r="B13" s="9">
        <v>25966</v>
      </c>
      <c r="C13" s="9">
        <v>25966</v>
      </c>
      <c r="D13" s="9">
        <v>30664</v>
      </c>
      <c r="E13" s="9">
        <v>30664</v>
      </c>
      <c r="F13" s="9">
        <v>30664</v>
      </c>
      <c r="G13" s="9">
        <v>39265.300000000003</v>
      </c>
      <c r="H13" s="9">
        <v>35600.400000000001</v>
      </c>
      <c r="I13" s="9">
        <v>35600.400000000001</v>
      </c>
      <c r="J13" s="9">
        <v>35600.400000000001</v>
      </c>
    </row>
    <row r="14" spans="1:10" s="10" customFormat="1" x14ac:dyDescent="0.3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 s="7" customFormat="1" x14ac:dyDescent="0.3">
      <c r="A15" s="5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0" s="10" customFormat="1" x14ac:dyDescent="0.3">
      <c r="A16" s="8" t="s">
        <v>12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s="10" customFormat="1" x14ac:dyDescent="0.3">
      <c r="A17" s="8" t="s">
        <v>13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s="7" customFormat="1" x14ac:dyDescent="0.3">
      <c r="A18" s="5" t="s">
        <v>14</v>
      </c>
      <c r="B18" s="6">
        <f>B19+B23</f>
        <v>20964</v>
      </c>
      <c r="C18" s="6">
        <f>C19+C23</f>
        <v>20964</v>
      </c>
      <c r="D18" s="6">
        <f>D19+D23</f>
        <v>25535.8</v>
      </c>
      <c r="E18" s="6">
        <f t="shared" ref="E18:G18" si="2">E19+E23</f>
        <v>25535.8</v>
      </c>
      <c r="F18" s="6">
        <f t="shared" si="2"/>
        <v>25535.8</v>
      </c>
      <c r="G18" s="6">
        <f t="shared" si="2"/>
        <v>1035.8</v>
      </c>
      <c r="H18" s="6">
        <v>1035.8</v>
      </c>
      <c r="I18" s="6">
        <v>1035.8</v>
      </c>
      <c r="J18" s="6">
        <v>1035.8</v>
      </c>
    </row>
    <row r="19" spans="1:10" s="10" customFormat="1" x14ac:dyDescent="0.3">
      <c r="A19" s="8" t="s">
        <v>15</v>
      </c>
      <c r="B19" s="9">
        <f>SUM(B20:B22)</f>
        <v>1036</v>
      </c>
      <c r="C19" s="9">
        <f t="shared" ref="C19:G19" si="3">SUM(C20:C22)</f>
        <v>1036</v>
      </c>
      <c r="D19" s="9">
        <f t="shared" si="3"/>
        <v>1035.8</v>
      </c>
      <c r="E19" s="9">
        <f t="shared" si="3"/>
        <v>1035.8</v>
      </c>
      <c r="F19" s="9">
        <f t="shared" si="3"/>
        <v>1035.8</v>
      </c>
      <c r="G19" s="9">
        <f t="shared" si="3"/>
        <v>1035.8</v>
      </c>
      <c r="H19" s="9">
        <v>1035.8</v>
      </c>
      <c r="I19" s="9">
        <v>1035.8</v>
      </c>
      <c r="J19" s="9">
        <v>1035.8</v>
      </c>
    </row>
    <row r="20" spans="1:10" s="10" customFormat="1" x14ac:dyDescent="0.3">
      <c r="A20" s="8" t="s">
        <v>16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0" customFormat="1" x14ac:dyDescent="0.3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s="10" customFormat="1" x14ac:dyDescent="0.3">
      <c r="A22" s="8" t="s">
        <v>18</v>
      </c>
      <c r="B22" s="9">
        <v>1036</v>
      </c>
      <c r="C22" s="9">
        <v>1036</v>
      </c>
      <c r="D22" s="9">
        <v>1035.8</v>
      </c>
      <c r="E22" s="9">
        <v>1035.8</v>
      </c>
      <c r="F22" s="9">
        <v>1035.8</v>
      </c>
      <c r="G22" s="9">
        <v>1035.8</v>
      </c>
      <c r="H22" s="9">
        <v>1035.8</v>
      </c>
      <c r="I22" s="9">
        <v>1035.8</v>
      </c>
      <c r="J22" s="9">
        <v>1035.8</v>
      </c>
    </row>
    <row r="23" spans="1:10" s="10" customFormat="1" x14ac:dyDescent="0.3">
      <c r="A23" s="8" t="s">
        <v>19</v>
      </c>
      <c r="B23" s="9">
        <v>19928</v>
      </c>
      <c r="C23" s="9">
        <v>19928</v>
      </c>
      <c r="D23" s="9">
        <v>24500</v>
      </c>
      <c r="E23" s="9">
        <v>24500</v>
      </c>
      <c r="F23" s="9">
        <v>24500</v>
      </c>
      <c r="G23" s="9">
        <v>0</v>
      </c>
      <c r="H23" s="9">
        <v>0</v>
      </c>
      <c r="I23" s="9">
        <v>0</v>
      </c>
      <c r="J23" s="9">
        <v>0</v>
      </c>
    </row>
    <row r="24" spans="1:10" s="7" customFormat="1" x14ac:dyDescent="0.3">
      <c r="A24" s="5" t="s">
        <v>20</v>
      </c>
      <c r="B24" s="6">
        <v>233623.9</v>
      </c>
      <c r="C24" s="6">
        <v>241200.4</v>
      </c>
      <c r="D24" s="6">
        <v>233783.2</v>
      </c>
      <c r="E24" s="6">
        <v>252669.2</v>
      </c>
      <c r="F24" s="6">
        <v>234249.2</v>
      </c>
      <c r="G24" s="6">
        <v>222475</v>
      </c>
      <c r="H24" s="6">
        <v>212677.8</v>
      </c>
      <c r="I24" s="6">
        <v>213574.8</v>
      </c>
      <c r="J24" s="6">
        <v>218123.8</v>
      </c>
    </row>
    <row r="25" spans="1:10" s="10" customFormat="1" x14ac:dyDescent="0.3">
      <c r="A25" s="8" t="s">
        <v>21</v>
      </c>
      <c r="B25" s="9">
        <v>347017.9</v>
      </c>
      <c r="C25" s="9">
        <v>355117.4</v>
      </c>
      <c r="D25" s="9">
        <v>299728.3</v>
      </c>
      <c r="E25" s="9">
        <v>318614.3</v>
      </c>
      <c r="F25" s="9">
        <v>300194.3</v>
      </c>
      <c r="G25" s="9">
        <v>308415.40000000002</v>
      </c>
      <c r="H25" s="9">
        <v>309208.2</v>
      </c>
      <c r="I25" s="9">
        <v>310105.2</v>
      </c>
      <c r="J25" s="9">
        <v>314654.2</v>
      </c>
    </row>
    <row r="26" spans="1:10" s="10" customFormat="1" x14ac:dyDescent="0.3">
      <c r="A26" s="8" t="s">
        <v>22</v>
      </c>
      <c r="B26" s="9">
        <v>74898</v>
      </c>
      <c r="C26" s="9">
        <v>74898</v>
      </c>
      <c r="D26" s="9">
        <v>95799</v>
      </c>
      <c r="E26" s="9">
        <v>95799</v>
      </c>
      <c r="F26" s="9">
        <v>95799</v>
      </c>
      <c r="G26" s="9">
        <v>103503.8</v>
      </c>
      <c r="H26" s="9">
        <v>108850.1</v>
      </c>
      <c r="I26" s="9">
        <v>108850.1</v>
      </c>
      <c r="J26" s="9">
        <v>108850.1</v>
      </c>
    </row>
    <row r="27" spans="1:10" s="10" customFormat="1" x14ac:dyDescent="0.3">
      <c r="A27" s="8" t="s">
        <v>23</v>
      </c>
      <c r="B27" s="9">
        <v>272119.90000000002</v>
      </c>
      <c r="C27" s="9">
        <v>280219.40000000002</v>
      </c>
      <c r="D27" s="9">
        <v>203929.3</v>
      </c>
      <c r="E27" s="9">
        <v>222815.3</v>
      </c>
      <c r="F27" s="9">
        <v>204395.3</v>
      </c>
      <c r="G27" s="9">
        <v>204911.6</v>
      </c>
      <c r="H27" s="9">
        <v>200358.1</v>
      </c>
      <c r="I27" s="9">
        <v>201255.1</v>
      </c>
      <c r="J27" s="9">
        <v>205804.1</v>
      </c>
    </row>
    <row r="28" spans="1:10" s="10" customFormat="1" x14ac:dyDescent="0.3">
      <c r="A28" s="8" t="s">
        <v>24</v>
      </c>
      <c r="B28" s="9">
        <v>113394</v>
      </c>
      <c r="C28" s="9">
        <v>113917</v>
      </c>
      <c r="D28" s="9">
        <v>65945.100000000006</v>
      </c>
      <c r="E28" s="9">
        <v>65945.100000000006</v>
      </c>
      <c r="F28" s="9">
        <v>65945.100000000006</v>
      </c>
      <c r="G28" s="9">
        <v>85940.4</v>
      </c>
      <c r="H28" s="9">
        <v>96530.3</v>
      </c>
      <c r="I28" s="9">
        <v>96530.3</v>
      </c>
      <c r="J28" s="9">
        <v>96530.3</v>
      </c>
    </row>
    <row r="29" spans="1:10" s="10" customFormat="1" x14ac:dyDescent="0.3">
      <c r="A29" s="8" t="s">
        <v>25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 s="10" customFormat="1" x14ac:dyDescent="0.3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 s="7" customFormat="1" x14ac:dyDescent="0.3">
      <c r="A31" s="5" t="s">
        <v>27</v>
      </c>
      <c r="B31" s="6">
        <v>2769.1</v>
      </c>
      <c r="C31" s="6">
        <v>2686.1</v>
      </c>
      <c r="D31" s="6">
        <v>2418.8000000000002</v>
      </c>
      <c r="E31" s="6">
        <v>3781.8</v>
      </c>
      <c r="F31" s="6">
        <v>2478.8000000000002</v>
      </c>
      <c r="G31" s="6">
        <v>2262.6999999999998</v>
      </c>
      <c r="H31" s="6">
        <v>2130.9</v>
      </c>
      <c r="I31" s="6">
        <v>2081.9</v>
      </c>
      <c r="J31" s="6">
        <v>2032.9</v>
      </c>
    </row>
    <row r="32" spans="1:10" s="7" customFormat="1" x14ac:dyDescent="0.3">
      <c r="A32" s="5" t="s">
        <v>28</v>
      </c>
      <c r="B32" s="6">
        <f>SUM(B33:B39)</f>
        <v>50766.9</v>
      </c>
      <c r="C32" s="6">
        <f>SUM(C33:C39)</f>
        <v>50551.5</v>
      </c>
      <c r="D32" s="6">
        <f>SUM(D33:D39)</f>
        <v>27645.599999999999</v>
      </c>
      <c r="E32" s="6">
        <f t="shared" ref="E32:G32" si="4">SUM(E33:E39)</f>
        <v>29064.6</v>
      </c>
      <c r="F32" s="6">
        <f t="shared" si="4"/>
        <v>27449.599999999999</v>
      </c>
      <c r="G32" s="6">
        <f t="shared" si="4"/>
        <v>30078</v>
      </c>
      <c r="H32" s="6">
        <v>30103.200000000001</v>
      </c>
      <c r="I32" s="6">
        <v>30105.200000000001</v>
      </c>
      <c r="J32" s="6">
        <v>30995.200000000001</v>
      </c>
    </row>
    <row r="33" spans="1:10" s="10" customFormat="1" x14ac:dyDescent="0.3">
      <c r="A33" s="8" t="s">
        <v>29</v>
      </c>
      <c r="B33" s="9">
        <v>315</v>
      </c>
      <c r="C33" s="9">
        <v>315</v>
      </c>
      <c r="D33" s="9">
        <v>424</v>
      </c>
      <c r="E33" s="9">
        <v>424</v>
      </c>
      <c r="F33" s="9">
        <v>424</v>
      </c>
      <c r="G33" s="9">
        <v>1027</v>
      </c>
      <c r="H33" s="9">
        <v>1353.6</v>
      </c>
      <c r="I33" s="9">
        <v>1353.6</v>
      </c>
      <c r="J33" s="9">
        <v>1353.6</v>
      </c>
    </row>
    <row r="34" spans="1:10" s="10" customFormat="1" x14ac:dyDescent="0.3">
      <c r="A34" s="8" t="s">
        <v>30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 s="10" customFormat="1" x14ac:dyDescent="0.3">
      <c r="A35" s="8" t="s">
        <v>31</v>
      </c>
      <c r="B35" s="9">
        <v>2727</v>
      </c>
      <c r="C35" s="9">
        <v>2592</v>
      </c>
      <c r="D35" s="9">
        <v>3340.7</v>
      </c>
      <c r="E35" s="9">
        <v>3219.7</v>
      </c>
      <c r="F35" s="9">
        <v>2492.6999999999998</v>
      </c>
      <c r="G35" s="9">
        <v>2433.6999999999998</v>
      </c>
      <c r="H35" s="9">
        <v>2236.8000000000002</v>
      </c>
      <c r="I35" s="9">
        <v>2195.8000000000002</v>
      </c>
      <c r="J35" s="9">
        <v>2547.8000000000002</v>
      </c>
    </row>
    <row r="36" spans="1:10" s="10" customFormat="1" x14ac:dyDescent="0.3">
      <c r="A36" s="8" t="s">
        <v>32</v>
      </c>
      <c r="B36" s="9">
        <v>2027</v>
      </c>
      <c r="C36" s="9">
        <v>2026</v>
      </c>
      <c r="D36" s="9">
        <v>1767.4</v>
      </c>
      <c r="E36" s="9">
        <v>1767.4</v>
      </c>
      <c r="F36" s="9">
        <v>1766.4</v>
      </c>
      <c r="G36" s="9">
        <v>703.9</v>
      </c>
      <c r="H36" s="9">
        <v>693.7</v>
      </c>
      <c r="I36" s="9">
        <v>693.7</v>
      </c>
      <c r="J36" s="9">
        <v>693.7</v>
      </c>
    </row>
    <row r="37" spans="1:10" s="10" customFormat="1" x14ac:dyDescent="0.3">
      <c r="A37" s="8" t="s">
        <v>33</v>
      </c>
      <c r="B37" s="9">
        <v>27087</v>
      </c>
      <c r="C37" s="9">
        <v>27021</v>
      </c>
      <c r="D37" s="9">
        <v>5413</v>
      </c>
      <c r="E37" s="9">
        <v>6953</v>
      </c>
      <c r="F37" s="9">
        <v>6066</v>
      </c>
      <c r="G37" s="9">
        <v>7011.4</v>
      </c>
      <c r="H37" s="9">
        <v>6960.4</v>
      </c>
      <c r="I37" s="9">
        <v>7003.4</v>
      </c>
      <c r="J37" s="9">
        <v>7541.4</v>
      </c>
    </row>
    <row r="38" spans="1:10" s="10" customFormat="1" x14ac:dyDescent="0.3">
      <c r="A38" s="8" t="s">
        <v>34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 s="10" customFormat="1" x14ac:dyDescent="0.3">
      <c r="A39" s="8" t="s">
        <v>35</v>
      </c>
      <c r="B39" s="9">
        <v>18610.900000000001</v>
      </c>
      <c r="C39" s="9">
        <v>18597.5</v>
      </c>
      <c r="D39" s="9">
        <v>16700.5</v>
      </c>
      <c r="E39" s="9">
        <v>16700.5</v>
      </c>
      <c r="F39" s="9">
        <v>16700.5</v>
      </c>
      <c r="G39" s="9">
        <v>18902</v>
      </c>
      <c r="H39" s="9">
        <v>18858.8</v>
      </c>
      <c r="I39" s="9">
        <v>18858.8</v>
      </c>
      <c r="J39" s="9">
        <v>18858.8</v>
      </c>
    </row>
    <row r="40" spans="1:10" s="7" customFormat="1" x14ac:dyDescent="0.3">
      <c r="A40" s="5" t="s">
        <v>36</v>
      </c>
      <c r="B40" s="6">
        <v>377973</v>
      </c>
      <c r="C40" s="6">
        <f>ROUNDUP(384105.8,0)</f>
        <v>384106</v>
      </c>
      <c r="D40" s="6">
        <f>D32+D31+D30+D29+D24+D18+D15+D11+D6</f>
        <v>359175.30000000005</v>
      </c>
      <c r="E40" s="6">
        <v>382440.1</v>
      </c>
      <c r="F40" s="6">
        <v>356061.1</v>
      </c>
      <c r="G40" s="6">
        <v>351256.1</v>
      </c>
      <c r="H40" s="6">
        <v>337844.9</v>
      </c>
      <c r="I40" s="6">
        <v>336681.9</v>
      </c>
      <c r="J40" s="6">
        <v>355394.9</v>
      </c>
    </row>
    <row r="41" spans="1:10" s="10" customFormat="1" x14ac:dyDescent="0.3">
      <c r="A41" s="8" t="s">
        <v>37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s="7" customFormat="1" x14ac:dyDescent="0.3">
      <c r="A42" s="5" t="s">
        <v>38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1:10" s="10" customFormat="1" x14ac:dyDescent="0.3">
      <c r="A43" s="8" t="s">
        <v>39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 s="10" customFormat="1" x14ac:dyDescent="0.3">
      <c r="A44" s="8" t="s">
        <v>40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 s="10" customFormat="1" x14ac:dyDescent="0.3">
      <c r="A45" s="8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</row>
    <row r="46" spans="1:10" s="7" customFormat="1" x14ac:dyDescent="0.3">
      <c r="A46" s="5" t="s">
        <v>42</v>
      </c>
      <c r="B46" s="6">
        <f>SUM(B47:B48)</f>
        <v>3031</v>
      </c>
      <c r="C46" s="6">
        <f t="shared" ref="C46:G46" si="5">SUM(C47:C48)</f>
        <v>3031</v>
      </c>
      <c r="D46" s="6">
        <f>SUM(D47:D48)</f>
        <v>20520.3</v>
      </c>
      <c r="E46" s="6">
        <f t="shared" si="5"/>
        <v>20520.3</v>
      </c>
      <c r="F46" s="6">
        <f t="shared" si="5"/>
        <v>20520.3</v>
      </c>
      <c r="G46" s="6">
        <f t="shared" si="5"/>
        <v>20629.5</v>
      </c>
      <c r="H46" s="6">
        <v>20711.3</v>
      </c>
      <c r="I46" s="6">
        <v>20711.3</v>
      </c>
      <c r="J46" s="6">
        <v>20711.3</v>
      </c>
    </row>
    <row r="47" spans="1:10" s="10" customFormat="1" x14ac:dyDescent="0.3">
      <c r="A47" s="8" t="s">
        <v>43</v>
      </c>
      <c r="B47" s="9">
        <v>3031</v>
      </c>
      <c r="C47" s="9">
        <v>3031</v>
      </c>
      <c r="D47" s="9">
        <v>3167.3</v>
      </c>
      <c r="E47" s="9">
        <v>3167.3</v>
      </c>
      <c r="F47" s="9">
        <v>3167.3</v>
      </c>
      <c r="G47" s="9">
        <v>3276.5</v>
      </c>
      <c r="H47" s="9">
        <v>3358.3</v>
      </c>
      <c r="I47" s="9">
        <v>3358.3</v>
      </c>
      <c r="J47" s="9">
        <v>3358.3</v>
      </c>
    </row>
    <row r="48" spans="1:10" s="10" customFormat="1" x14ac:dyDescent="0.3">
      <c r="A48" s="8" t="s">
        <v>35</v>
      </c>
      <c r="B48" s="9">
        <v>0</v>
      </c>
      <c r="C48" s="9">
        <v>0</v>
      </c>
      <c r="D48" s="9">
        <v>17353</v>
      </c>
      <c r="E48" s="9">
        <v>17353</v>
      </c>
      <c r="F48" s="9">
        <v>17353</v>
      </c>
      <c r="G48" s="9">
        <v>17353</v>
      </c>
      <c r="H48" s="9">
        <v>17353</v>
      </c>
      <c r="I48" s="9">
        <v>17353</v>
      </c>
      <c r="J48" s="9">
        <v>17353</v>
      </c>
    </row>
    <row r="49" spans="1:10" s="7" customFormat="1" x14ac:dyDescent="0.3">
      <c r="A49" s="5" t="s">
        <v>44</v>
      </c>
      <c r="B49" s="6">
        <f>SUM(B50:B52)</f>
        <v>37</v>
      </c>
      <c r="C49" s="6">
        <f t="shared" ref="C49:G49" si="6">SUM(C50:C52)</f>
        <v>37</v>
      </c>
      <c r="D49" s="6">
        <f t="shared" si="6"/>
        <v>0</v>
      </c>
      <c r="E49" s="6">
        <f t="shared" si="6"/>
        <v>0</v>
      </c>
      <c r="F49" s="6">
        <f t="shared" si="6"/>
        <v>0</v>
      </c>
      <c r="G49" s="6">
        <f t="shared" si="6"/>
        <v>0</v>
      </c>
      <c r="H49" s="6">
        <v>0</v>
      </c>
      <c r="I49" s="6">
        <v>0</v>
      </c>
      <c r="J49" s="6">
        <v>0</v>
      </c>
    </row>
    <row r="50" spans="1:10" s="10" customFormat="1" x14ac:dyDescent="0.3">
      <c r="A50" s="8" t="s">
        <v>8</v>
      </c>
      <c r="B50" s="9">
        <v>37</v>
      </c>
      <c r="C50" s="9">
        <v>37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</row>
    <row r="51" spans="1:10" s="10" customFormat="1" x14ac:dyDescent="0.3">
      <c r="A51" s="8" t="s">
        <v>45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 s="10" customFormat="1" x14ac:dyDescent="0.3">
      <c r="A52" s="8" t="s">
        <v>46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 s="7" customFormat="1" x14ac:dyDescent="0.3">
      <c r="A53" s="5" t="s">
        <v>47</v>
      </c>
      <c r="B53" s="6">
        <f>SUM(B54:B55)</f>
        <v>31160</v>
      </c>
      <c r="C53" s="6">
        <f t="shared" ref="C53:G53" si="7">SUM(C54:C55)</f>
        <v>31160</v>
      </c>
      <c r="D53" s="6">
        <f t="shared" si="7"/>
        <v>38730</v>
      </c>
      <c r="E53" s="6">
        <f t="shared" si="7"/>
        <v>38730</v>
      </c>
      <c r="F53" s="6">
        <f t="shared" si="7"/>
        <v>38730</v>
      </c>
      <c r="G53" s="6">
        <f t="shared" si="7"/>
        <v>39417.699999999997</v>
      </c>
      <c r="H53" s="6">
        <v>31833.5</v>
      </c>
      <c r="I53" s="6">
        <v>31833.5</v>
      </c>
      <c r="J53" s="6">
        <v>31833.5</v>
      </c>
    </row>
    <row r="54" spans="1:10" s="10" customFormat="1" x14ac:dyDescent="0.3">
      <c r="A54" s="8" t="s">
        <v>48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</row>
    <row r="55" spans="1:10" s="10" customFormat="1" x14ac:dyDescent="0.3">
      <c r="A55" s="8" t="s">
        <v>1</v>
      </c>
      <c r="B55" s="9">
        <v>31160</v>
      </c>
      <c r="C55" s="9">
        <v>31160</v>
      </c>
      <c r="D55" s="9">
        <v>38730</v>
      </c>
      <c r="E55" s="9">
        <v>38730</v>
      </c>
      <c r="F55" s="9">
        <v>38730</v>
      </c>
      <c r="G55" s="9">
        <v>39417.699999999997</v>
      </c>
      <c r="H55" s="9">
        <v>31833.5</v>
      </c>
      <c r="I55" s="9">
        <v>31833.5</v>
      </c>
      <c r="J55" s="9">
        <v>31833.5</v>
      </c>
    </row>
    <row r="56" spans="1:10" s="10" customFormat="1" x14ac:dyDescent="0.3">
      <c r="A56" s="8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 s="10" customFormat="1" x14ac:dyDescent="0.3">
      <c r="A57" s="8" t="s">
        <v>26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 s="7" customFormat="1" x14ac:dyDescent="0.3">
      <c r="A58" s="5" t="s">
        <v>49</v>
      </c>
      <c r="B58" s="6">
        <f>SUM(B59:B65)</f>
        <v>90564.7</v>
      </c>
      <c r="C58" s="6">
        <f>SUM(C59:C65)</f>
        <v>98453</v>
      </c>
      <c r="D58" s="6">
        <f>SUM(D59:D65)</f>
        <v>61315.4</v>
      </c>
      <c r="E58" s="6">
        <f t="shared" ref="E58:G58" si="8">SUM(E59:E65)</f>
        <v>65549.400000000009</v>
      </c>
      <c r="F58" s="6">
        <f t="shared" si="8"/>
        <v>59550.400000000001</v>
      </c>
      <c r="G58" s="6">
        <f t="shared" si="8"/>
        <v>71766.2</v>
      </c>
      <c r="H58" s="6">
        <v>54771.1</v>
      </c>
      <c r="I58" s="6">
        <v>53451.1</v>
      </c>
      <c r="J58" s="6">
        <v>57945.1</v>
      </c>
    </row>
    <row r="59" spans="1:10" s="10" customFormat="1" x14ac:dyDescent="0.3">
      <c r="A59" s="8" t="s">
        <v>50</v>
      </c>
      <c r="B59" s="9">
        <v>3455</v>
      </c>
      <c r="C59" s="9">
        <v>3455</v>
      </c>
      <c r="D59" s="9">
        <v>2231.3000000000002</v>
      </c>
      <c r="E59" s="9">
        <v>2231.3000000000002</v>
      </c>
      <c r="F59" s="9">
        <v>2231.3000000000002</v>
      </c>
      <c r="G59" s="9">
        <v>4349.3</v>
      </c>
      <c r="H59" s="9">
        <v>2783.3</v>
      </c>
      <c r="I59" s="9">
        <v>2783.3</v>
      </c>
      <c r="J59" s="9">
        <v>2783.3</v>
      </c>
    </row>
    <row r="60" spans="1:10" s="10" customFormat="1" x14ac:dyDescent="0.3">
      <c r="A60" s="8" t="s">
        <v>30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 s="10" customFormat="1" x14ac:dyDescent="0.3">
      <c r="A61" s="8" t="s">
        <v>33</v>
      </c>
      <c r="B61" s="9">
        <v>85</v>
      </c>
      <c r="C61" s="9">
        <v>85</v>
      </c>
      <c r="D61" s="9">
        <v>393.8</v>
      </c>
      <c r="E61" s="9">
        <v>393.8</v>
      </c>
      <c r="F61" s="9">
        <v>393.8</v>
      </c>
      <c r="G61" s="9">
        <v>-767.4</v>
      </c>
      <c r="H61" s="9">
        <v>-1024.3</v>
      </c>
      <c r="I61" s="9">
        <v>-1024.3</v>
      </c>
      <c r="J61" s="9">
        <v>-1024.3</v>
      </c>
    </row>
    <row r="62" spans="1:10" s="10" customFormat="1" x14ac:dyDescent="0.3">
      <c r="A62" s="8" t="s">
        <v>51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 s="10" customFormat="1" x14ac:dyDescent="0.3">
      <c r="A63" s="8" t="s">
        <v>52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</row>
    <row r="64" spans="1:10" s="10" customFormat="1" x14ac:dyDescent="0.3">
      <c r="A64" s="8" t="s">
        <v>53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 s="10" customFormat="1" x14ac:dyDescent="0.3">
      <c r="A65" s="8" t="s">
        <v>35</v>
      </c>
      <c r="B65" s="9">
        <v>87024.7</v>
      </c>
      <c r="C65" s="9">
        <v>94913</v>
      </c>
      <c r="D65" s="9">
        <v>58690.3</v>
      </c>
      <c r="E65" s="9">
        <v>62924.3</v>
      </c>
      <c r="F65" s="9">
        <v>56925.3</v>
      </c>
      <c r="G65" s="9">
        <v>68184.3</v>
      </c>
      <c r="H65" s="9">
        <v>53012</v>
      </c>
      <c r="I65" s="9">
        <v>51692</v>
      </c>
      <c r="J65" s="9">
        <v>56186</v>
      </c>
    </row>
    <row r="66" spans="1:10" s="7" customFormat="1" x14ac:dyDescent="0.3">
      <c r="A66" s="5" t="s">
        <v>54</v>
      </c>
      <c r="B66" s="6">
        <f>SUM(B67:B71)</f>
        <v>188249</v>
      </c>
      <c r="C66" s="6">
        <f t="shared" ref="C66:G66" si="9">SUM(C67:C71)</f>
        <v>188249</v>
      </c>
      <c r="D66" s="6">
        <f>SUM(D67:D71)</f>
        <v>174394.7</v>
      </c>
      <c r="E66" s="6">
        <f t="shared" si="9"/>
        <v>174394.7</v>
      </c>
      <c r="F66" s="6">
        <f t="shared" si="9"/>
        <v>174394.7</v>
      </c>
      <c r="G66" s="6">
        <f t="shared" si="9"/>
        <v>183266</v>
      </c>
      <c r="H66" s="6">
        <v>148174.70000000001</v>
      </c>
      <c r="I66" s="6">
        <v>148174.70000000001</v>
      </c>
      <c r="J66" s="6">
        <v>148174.70000000001</v>
      </c>
    </row>
    <row r="67" spans="1:10" s="10" customFormat="1" x14ac:dyDescent="0.3">
      <c r="A67" s="8" t="s">
        <v>55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</row>
    <row r="68" spans="1:10" s="10" customFormat="1" x14ac:dyDescent="0.3">
      <c r="A68" s="8" t="s">
        <v>56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 s="10" customFormat="1" x14ac:dyDescent="0.3">
      <c r="A69" s="8" t="s">
        <v>57</v>
      </c>
      <c r="B69" s="9">
        <v>27906</v>
      </c>
      <c r="C69" s="9">
        <v>27906</v>
      </c>
      <c r="D69" s="9">
        <v>0</v>
      </c>
      <c r="E69" s="9">
        <v>0</v>
      </c>
      <c r="F69" s="9">
        <v>0</v>
      </c>
      <c r="G69" s="9">
        <v>17261.8</v>
      </c>
      <c r="H69" s="9">
        <v>5704.2</v>
      </c>
      <c r="I69" s="9">
        <v>5704.2</v>
      </c>
      <c r="J69" s="9">
        <v>5704.2</v>
      </c>
    </row>
    <row r="70" spans="1:10" s="10" customFormat="1" x14ac:dyDescent="0.3">
      <c r="A70" s="8" t="s">
        <v>58</v>
      </c>
      <c r="B70" s="9">
        <v>107096</v>
      </c>
      <c r="C70" s="9">
        <v>107096</v>
      </c>
      <c r="D70" s="9">
        <v>98482.7</v>
      </c>
      <c r="E70" s="9">
        <v>98482.7</v>
      </c>
      <c r="F70" s="9">
        <v>98482.7</v>
      </c>
      <c r="G70" s="9">
        <v>91996.1</v>
      </c>
      <c r="H70" s="9">
        <v>62389.1</v>
      </c>
      <c r="I70" s="9">
        <v>62389.1</v>
      </c>
      <c r="J70" s="9">
        <v>62389.1</v>
      </c>
    </row>
    <row r="71" spans="1:10" s="10" customFormat="1" x14ac:dyDescent="0.3">
      <c r="A71" s="8" t="s">
        <v>35</v>
      </c>
      <c r="B71" s="9">
        <v>53247</v>
      </c>
      <c r="C71" s="9">
        <v>53247</v>
      </c>
      <c r="D71" s="9">
        <v>75912</v>
      </c>
      <c r="E71" s="9">
        <v>75912</v>
      </c>
      <c r="F71" s="9">
        <v>75912</v>
      </c>
      <c r="G71" s="9">
        <v>74008.100000000006</v>
      </c>
      <c r="H71" s="9">
        <v>80081.5</v>
      </c>
      <c r="I71" s="9">
        <v>80081.5</v>
      </c>
      <c r="J71" s="9">
        <v>80081.5</v>
      </c>
    </row>
    <row r="72" spans="1:10" s="7" customFormat="1" x14ac:dyDescent="0.3">
      <c r="A72" s="5" t="s">
        <v>59</v>
      </c>
      <c r="B72" s="6">
        <f>SUM(B73:B79)</f>
        <v>64932.599999999977</v>
      </c>
      <c r="C72" s="6">
        <f t="shared" ref="C72:G72" si="10">SUM(C73:C79)</f>
        <v>63176.399999999994</v>
      </c>
      <c r="D72" s="6">
        <f>SUM(D73:D79)</f>
        <v>64214.700000000012</v>
      </c>
      <c r="E72" s="6">
        <f t="shared" si="10"/>
        <v>83245.700000000012</v>
      </c>
      <c r="F72" s="6">
        <f t="shared" si="10"/>
        <v>62865.700000000012</v>
      </c>
      <c r="G72" s="6">
        <f t="shared" si="10"/>
        <v>36166.799999999988</v>
      </c>
      <c r="H72" s="6">
        <v>82354.2</v>
      </c>
      <c r="I72" s="6">
        <v>82511.199999999997</v>
      </c>
      <c r="J72" s="6">
        <v>96730.2</v>
      </c>
    </row>
    <row r="73" spans="1:10" s="10" customFormat="1" x14ac:dyDescent="0.3">
      <c r="A73" s="8" t="s">
        <v>60</v>
      </c>
      <c r="B73" s="9">
        <v>8948.9</v>
      </c>
      <c r="C73" s="9">
        <v>8948.9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</row>
    <row r="74" spans="1:10" s="10" customFormat="1" x14ac:dyDescent="0.3">
      <c r="A74" s="8" t="s">
        <v>61</v>
      </c>
      <c r="B74" s="9">
        <v>96173.9</v>
      </c>
      <c r="C74" s="9">
        <v>96173.9</v>
      </c>
      <c r="D74" s="9">
        <v>64101.8</v>
      </c>
      <c r="E74" s="9">
        <v>70101.8</v>
      </c>
      <c r="F74" s="9">
        <v>64101.8</v>
      </c>
      <c r="G74" s="9">
        <v>64101.8</v>
      </c>
      <c r="H74" s="9">
        <v>64101.8</v>
      </c>
      <c r="I74" s="9">
        <v>64101.8</v>
      </c>
      <c r="J74" s="9">
        <v>64101.8</v>
      </c>
    </row>
    <row r="75" spans="1:10" s="10" customFormat="1" x14ac:dyDescent="0.3">
      <c r="A75" s="8" t="s">
        <v>62</v>
      </c>
      <c r="B75" s="9">
        <v>47395</v>
      </c>
      <c r="C75" s="9">
        <v>47395</v>
      </c>
      <c r="D75" s="9">
        <v>48894.7</v>
      </c>
      <c r="E75" s="9">
        <v>60894.7</v>
      </c>
      <c r="F75" s="9">
        <v>48894.7</v>
      </c>
      <c r="G75" s="9">
        <v>49594.7</v>
      </c>
      <c r="H75" s="9">
        <v>54769.7</v>
      </c>
      <c r="I75" s="9">
        <v>54769.7</v>
      </c>
      <c r="J75" s="9">
        <v>54769.7</v>
      </c>
    </row>
    <row r="76" spans="1:10" s="10" customFormat="1" x14ac:dyDescent="0.3">
      <c r="A76" s="8" t="s">
        <v>63</v>
      </c>
      <c r="B76" s="9">
        <v>-242626.2</v>
      </c>
      <c r="C76" s="9">
        <v>-244382.4</v>
      </c>
      <c r="D76" s="9">
        <v>-233308.79999999999</v>
      </c>
      <c r="E76" s="9">
        <v>-258351.8</v>
      </c>
      <c r="F76" s="9">
        <v>-234657.8</v>
      </c>
      <c r="G76" s="9">
        <v>-261831.5</v>
      </c>
      <c r="H76" s="9">
        <v>-260780.79999999999</v>
      </c>
      <c r="I76" s="9">
        <v>-260623.8</v>
      </c>
      <c r="J76" s="9">
        <v>-260202.8</v>
      </c>
    </row>
    <row r="77" spans="1:10" s="10" customFormat="1" x14ac:dyDescent="0.3">
      <c r="A77" s="8" t="s">
        <v>64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 s="10" customFormat="1" x14ac:dyDescent="0.3">
      <c r="A78" s="8" t="s">
        <v>65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</row>
    <row r="79" spans="1:10" s="10" customFormat="1" x14ac:dyDescent="0.3">
      <c r="A79" s="8" t="s">
        <v>66</v>
      </c>
      <c r="B79" s="9">
        <v>155041</v>
      </c>
      <c r="C79" s="9">
        <v>155041</v>
      </c>
      <c r="D79" s="9">
        <v>184527</v>
      </c>
      <c r="E79" s="9">
        <v>210601</v>
      </c>
      <c r="F79" s="9">
        <v>184527</v>
      </c>
      <c r="G79" s="9">
        <v>184301.8</v>
      </c>
      <c r="H79" s="9">
        <v>224263.6</v>
      </c>
      <c r="I79" s="9">
        <v>224263.6</v>
      </c>
      <c r="J79" s="9">
        <v>238061.6</v>
      </c>
    </row>
    <row r="80" spans="1:10" s="7" customFormat="1" x14ac:dyDescent="0.3">
      <c r="A80" s="5" t="s">
        <v>67</v>
      </c>
      <c r="B80" s="6">
        <v>377973.4</v>
      </c>
      <c r="C80" s="6">
        <v>384106.3</v>
      </c>
      <c r="D80" s="6">
        <f>D72+D66+D58+D57+D56+D53+D49+D46+D42</f>
        <v>359175.10000000003</v>
      </c>
      <c r="E80" s="6">
        <v>382440.1</v>
      </c>
      <c r="F80" s="6">
        <v>356061.1</v>
      </c>
      <c r="G80" s="6">
        <v>351256</v>
      </c>
      <c r="H80" s="6">
        <v>337844.9</v>
      </c>
      <c r="I80" s="6">
        <v>336681.9</v>
      </c>
      <c r="J80" s="6">
        <v>355394.9</v>
      </c>
    </row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</sheetData>
  <mergeCells count="10"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2017-01-20T16:05:39Z</cp:lastPrinted>
  <dcterms:created xsi:type="dcterms:W3CDTF">2013-08-19T11:54:52Z</dcterms:created>
  <dcterms:modified xsi:type="dcterms:W3CDTF">2021-11-12T05:38:22Z</dcterms:modified>
</cp:coreProperties>
</file>