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ognoz Time Series\Maramba\Statistics\Real Sector\"/>
    </mc:Choice>
  </mc:AlternateContent>
  <bookViews>
    <workbookView xWindow="0" yWindow="0" windowWidth="24000" windowHeight="9435"/>
  </bookViews>
  <sheets>
    <sheet name="Lusaka fortnightly  Survey " sheetId="1" r:id="rId1"/>
  </sheets>
  <externalReferences>
    <externalReference r:id="rId2"/>
    <externalReference r:id="rId3"/>
  </externalReferences>
  <definedNames>
    <definedName name="_xlnm.Print_Area" localSheetId="0">'Lusaka fortnightly  Survey '!$A$1:$G$202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5" i="1" l="1"/>
  <c r="F185" i="1"/>
  <c r="B185" i="1"/>
  <c r="G184" i="1"/>
  <c r="F184" i="1"/>
  <c r="B184" i="1"/>
  <c r="G183" i="1"/>
  <c r="F183" i="1"/>
  <c r="B183" i="1"/>
  <c r="G182" i="1"/>
  <c r="F182" i="1"/>
  <c r="B182" i="1"/>
  <c r="G181" i="1"/>
  <c r="F181" i="1"/>
  <c r="B181" i="1"/>
  <c r="G180" i="1"/>
  <c r="F180" i="1"/>
  <c r="B180" i="1"/>
  <c r="G179" i="1"/>
  <c r="F179" i="1"/>
  <c r="B179" i="1"/>
  <c r="G178" i="1"/>
  <c r="F178" i="1"/>
  <c r="B178" i="1"/>
  <c r="E179" i="1" s="1"/>
  <c r="G177" i="1"/>
  <c r="F177" i="1"/>
  <c r="B177" i="1"/>
  <c r="G176" i="1"/>
  <c r="F176" i="1"/>
  <c r="B176" i="1"/>
  <c r="G175" i="1"/>
  <c r="F175" i="1"/>
  <c r="B175" i="1"/>
  <c r="G174" i="1"/>
  <c r="F174" i="1"/>
  <c r="B174" i="1"/>
  <c r="E175" i="1" s="1"/>
  <c r="G173" i="1"/>
  <c r="F173" i="1"/>
  <c r="B173" i="1"/>
  <c r="G172" i="1"/>
  <c r="F172" i="1"/>
  <c r="B172" i="1"/>
  <c r="G171" i="1"/>
  <c r="F171" i="1"/>
  <c r="B171" i="1"/>
  <c r="G170" i="1"/>
  <c r="F170" i="1"/>
  <c r="B170" i="1"/>
  <c r="E171" i="1" s="1"/>
  <c r="G169" i="1"/>
  <c r="F169" i="1"/>
  <c r="B169" i="1"/>
  <c r="G168" i="1"/>
  <c r="F168" i="1"/>
  <c r="B168" i="1"/>
  <c r="G167" i="1"/>
  <c r="F167" i="1"/>
  <c r="B167" i="1"/>
  <c r="G166" i="1"/>
  <c r="F166" i="1"/>
  <c r="B166" i="1"/>
  <c r="E167" i="1" s="1"/>
  <c r="G165" i="1"/>
  <c r="F165" i="1"/>
  <c r="B165" i="1"/>
  <c r="G164" i="1"/>
  <c r="F164" i="1"/>
  <c r="B164" i="1"/>
  <c r="G163" i="1"/>
  <c r="F163" i="1"/>
  <c r="B163" i="1"/>
  <c r="G162" i="1"/>
  <c r="F162" i="1"/>
  <c r="B162" i="1"/>
  <c r="E163" i="1" s="1"/>
  <c r="G156" i="1"/>
  <c r="F156" i="1"/>
  <c r="B156" i="1"/>
  <c r="G155" i="1"/>
  <c r="F155" i="1"/>
  <c r="B155" i="1"/>
  <c r="G154" i="1"/>
  <c r="F154" i="1"/>
  <c r="B154" i="1"/>
  <c r="G153" i="1"/>
  <c r="F153" i="1"/>
  <c r="B153" i="1"/>
  <c r="E154" i="1" s="1"/>
  <c r="G152" i="1"/>
  <c r="F152" i="1"/>
  <c r="B152" i="1"/>
  <c r="G151" i="1"/>
  <c r="F151" i="1"/>
  <c r="B151" i="1"/>
  <c r="G150" i="1"/>
  <c r="F150" i="1"/>
  <c r="B150" i="1"/>
  <c r="G149" i="1"/>
  <c r="F149" i="1"/>
  <c r="B149" i="1"/>
  <c r="E150" i="1" s="1"/>
  <c r="G148" i="1"/>
  <c r="F148" i="1"/>
  <c r="B148" i="1"/>
  <c r="G147" i="1"/>
  <c r="F147" i="1"/>
  <c r="B147" i="1"/>
  <c r="G146" i="1"/>
  <c r="F146" i="1"/>
  <c r="B146" i="1"/>
  <c r="G145" i="1"/>
  <c r="F145" i="1"/>
  <c r="B145" i="1"/>
  <c r="E146" i="1" s="1"/>
  <c r="G144" i="1"/>
  <c r="F144" i="1"/>
  <c r="B144" i="1"/>
  <c r="G143" i="1"/>
  <c r="F143" i="1"/>
  <c r="B143" i="1"/>
  <c r="G142" i="1"/>
  <c r="F142" i="1"/>
  <c r="B142" i="1"/>
  <c r="G141" i="1"/>
  <c r="F141" i="1"/>
  <c r="B141" i="1"/>
  <c r="E142" i="1" s="1"/>
  <c r="G140" i="1"/>
  <c r="F140" i="1"/>
  <c r="B140" i="1"/>
  <c r="G139" i="1"/>
  <c r="F139" i="1"/>
  <c r="B139" i="1"/>
  <c r="G138" i="1"/>
  <c r="F138" i="1"/>
  <c r="B138" i="1"/>
  <c r="G137" i="1"/>
  <c r="F137" i="1"/>
  <c r="B137" i="1"/>
  <c r="E138" i="1" s="1"/>
  <c r="G136" i="1"/>
  <c r="F136" i="1"/>
  <c r="B136" i="1"/>
  <c r="G135" i="1"/>
  <c r="F135" i="1"/>
  <c r="B135" i="1"/>
  <c r="G134" i="1"/>
  <c r="F134" i="1"/>
  <c r="B134" i="1"/>
  <c r="G133" i="1"/>
  <c r="F133" i="1"/>
  <c r="B133" i="1"/>
  <c r="E134" i="1" s="1"/>
  <c r="G132" i="1"/>
  <c r="F132" i="1"/>
  <c r="B132" i="1"/>
  <c r="G131" i="1"/>
  <c r="F131" i="1"/>
  <c r="B131" i="1"/>
  <c r="G130" i="1"/>
  <c r="F130" i="1"/>
  <c r="B130" i="1"/>
  <c r="G129" i="1"/>
  <c r="F129" i="1"/>
  <c r="B129" i="1"/>
  <c r="E130" i="1" s="1"/>
  <c r="G128" i="1"/>
  <c r="F128" i="1"/>
  <c r="B128" i="1"/>
  <c r="G127" i="1"/>
  <c r="F127" i="1"/>
  <c r="B127" i="1"/>
  <c r="G126" i="1"/>
  <c r="F126" i="1"/>
  <c r="B126" i="1"/>
  <c r="G125" i="1"/>
  <c r="F125" i="1"/>
  <c r="B125" i="1"/>
  <c r="G124" i="1"/>
  <c r="F124" i="1"/>
  <c r="B124" i="1"/>
  <c r="G123" i="1"/>
  <c r="F123" i="1"/>
  <c r="B123" i="1"/>
  <c r="G122" i="1"/>
  <c r="F122" i="1"/>
  <c r="B122" i="1"/>
  <c r="G121" i="1"/>
  <c r="F121" i="1"/>
  <c r="B121" i="1"/>
  <c r="G120" i="1"/>
  <c r="F120" i="1"/>
  <c r="B120" i="1"/>
  <c r="G119" i="1"/>
  <c r="F119" i="1"/>
  <c r="B119" i="1"/>
  <c r="G118" i="1"/>
  <c r="F118" i="1"/>
  <c r="B118" i="1"/>
  <c r="G117" i="1"/>
  <c r="F117" i="1"/>
  <c r="B117" i="1"/>
  <c r="G116" i="1"/>
  <c r="F116" i="1"/>
  <c r="B116" i="1"/>
  <c r="G115" i="1"/>
  <c r="F115" i="1"/>
  <c r="B115" i="1"/>
  <c r="G114" i="1"/>
  <c r="F114" i="1"/>
  <c r="B114" i="1"/>
  <c r="G113" i="1"/>
  <c r="F113" i="1"/>
  <c r="B113" i="1"/>
  <c r="G112" i="1"/>
  <c r="F112" i="1"/>
  <c r="B112" i="1"/>
  <c r="G111" i="1"/>
  <c r="F111" i="1"/>
  <c r="B111" i="1"/>
  <c r="G110" i="1"/>
  <c r="F110" i="1"/>
  <c r="B110" i="1"/>
  <c r="G109" i="1"/>
  <c r="F109" i="1"/>
  <c r="B109" i="1"/>
  <c r="G108" i="1"/>
  <c r="F108" i="1"/>
  <c r="B108" i="1"/>
  <c r="G107" i="1"/>
  <c r="F107" i="1"/>
  <c r="B107" i="1"/>
  <c r="G106" i="1"/>
  <c r="F106" i="1"/>
  <c r="B106" i="1"/>
  <c r="G105" i="1"/>
  <c r="F105" i="1"/>
  <c r="B105" i="1"/>
  <c r="G104" i="1"/>
  <c r="F104" i="1"/>
  <c r="B104" i="1"/>
  <c r="G103" i="1"/>
  <c r="F103" i="1"/>
  <c r="B103" i="1"/>
  <c r="G102" i="1"/>
  <c r="F102" i="1"/>
  <c r="B102" i="1"/>
  <c r="G101" i="1"/>
  <c r="F101" i="1"/>
  <c r="B101" i="1"/>
  <c r="G100" i="1"/>
  <c r="F100" i="1"/>
  <c r="B100" i="1"/>
  <c r="G99" i="1"/>
  <c r="F99" i="1"/>
  <c r="B99" i="1"/>
  <c r="G98" i="1"/>
  <c r="F98" i="1"/>
  <c r="B98" i="1"/>
  <c r="G97" i="1"/>
  <c r="F97" i="1"/>
  <c r="B97" i="1"/>
  <c r="G96" i="1"/>
  <c r="F96" i="1"/>
  <c r="G95" i="1"/>
  <c r="F95" i="1"/>
  <c r="B95" i="1"/>
  <c r="G94" i="1"/>
  <c r="F94" i="1"/>
  <c r="B94" i="1"/>
  <c r="E97" i="1" s="1"/>
  <c r="G93" i="1"/>
  <c r="F93" i="1"/>
  <c r="B93" i="1"/>
  <c r="G92" i="1"/>
  <c r="F92" i="1"/>
  <c r="B92" i="1"/>
  <c r="G91" i="1"/>
  <c r="F91" i="1"/>
  <c r="B91" i="1"/>
  <c r="G90" i="1"/>
  <c r="F90" i="1"/>
  <c r="B90" i="1"/>
  <c r="G89" i="1"/>
  <c r="F89" i="1"/>
  <c r="B89" i="1"/>
  <c r="G88" i="1"/>
  <c r="F88" i="1"/>
  <c r="B88" i="1"/>
  <c r="G87" i="1"/>
  <c r="F87" i="1"/>
  <c r="B87" i="1"/>
  <c r="G86" i="1"/>
  <c r="F86" i="1"/>
  <c r="B86" i="1"/>
  <c r="G85" i="1"/>
  <c r="F85" i="1"/>
  <c r="B85" i="1"/>
  <c r="G84" i="1"/>
  <c r="F84" i="1"/>
  <c r="B84" i="1"/>
  <c r="G83" i="1"/>
  <c r="F83" i="1"/>
  <c r="B83" i="1"/>
  <c r="G82" i="1"/>
  <c r="F82" i="1"/>
  <c r="B82" i="1"/>
  <c r="G81" i="1"/>
  <c r="F81" i="1"/>
  <c r="B81" i="1"/>
  <c r="G80" i="1"/>
  <c r="F80" i="1"/>
  <c r="B80" i="1"/>
  <c r="G79" i="1"/>
  <c r="F79" i="1"/>
  <c r="B79" i="1"/>
  <c r="G78" i="1"/>
  <c r="F78" i="1"/>
  <c r="B78" i="1"/>
  <c r="G77" i="1"/>
  <c r="F77" i="1"/>
  <c r="B77" i="1"/>
  <c r="G76" i="1"/>
  <c r="F76" i="1"/>
  <c r="B76" i="1"/>
  <c r="G75" i="1"/>
  <c r="F75" i="1"/>
  <c r="B75" i="1"/>
  <c r="G74" i="1"/>
  <c r="F74" i="1"/>
  <c r="B74" i="1"/>
  <c r="G73" i="1"/>
  <c r="F73" i="1"/>
  <c r="B73" i="1"/>
  <c r="G72" i="1"/>
  <c r="F72" i="1"/>
  <c r="B72" i="1"/>
  <c r="G71" i="1"/>
  <c r="F71" i="1"/>
  <c r="B71" i="1"/>
  <c r="G70" i="1"/>
  <c r="F70" i="1"/>
  <c r="B70" i="1"/>
  <c r="G69" i="1"/>
  <c r="F69" i="1"/>
  <c r="B69" i="1"/>
  <c r="B68" i="1"/>
  <c r="B67" i="1"/>
  <c r="B66" i="1"/>
  <c r="D65" i="1"/>
  <c r="G68" i="1" s="1"/>
  <c r="C65" i="1"/>
  <c r="F68" i="1" s="1"/>
  <c r="G64" i="1"/>
  <c r="F64" i="1"/>
  <c r="B64" i="1"/>
  <c r="G63" i="1"/>
  <c r="F63" i="1"/>
  <c r="B63" i="1"/>
  <c r="G62" i="1"/>
  <c r="F62" i="1"/>
  <c r="B62" i="1"/>
  <c r="G61" i="1"/>
  <c r="F61" i="1"/>
  <c r="B61" i="1"/>
  <c r="G60" i="1"/>
  <c r="F60" i="1"/>
  <c r="B60" i="1"/>
  <c r="G59" i="1"/>
  <c r="F59" i="1"/>
  <c r="B59" i="1"/>
  <c r="G58" i="1"/>
  <c r="F58" i="1"/>
  <c r="B58" i="1"/>
  <c r="G57" i="1"/>
  <c r="F57" i="1"/>
  <c r="B57" i="1"/>
  <c r="G56" i="1"/>
  <c r="F56" i="1"/>
  <c r="B56" i="1"/>
  <c r="G55" i="1"/>
  <c r="F55" i="1"/>
  <c r="B55" i="1"/>
  <c r="G54" i="1"/>
  <c r="F54" i="1"/>
  <c r="B54" i="1"/>
  <c r="G53" i="1"/>
  <c r="F53" i="1"/>
  <c r="B53" i="1"/>
  <c r="G52" i="1"/>
  <c r="F52" i="1"/>
  <c r="B52" i="1"/>
  <c r="G51" i="1"/>
  <c r="F51" i="1"/>
  <c r="B51" i="1"/>
  <c r="G50" i="1"/>
  <c r="F50" i="1"/>
  <c r="B50" i="1"/>
  <c r="G49" i="1"/>
  <c r="F49" i="1"/>
  <c r="B49" i="1"/>
  <c r="G48" i="1"/>
  <c r="F48" i="1"/>
  <c r="B48" i="1"/>
  <c r="G47" i="1"/>
  <c r="F47" i="1"/>
  <c r="B47" i="1"/>
  <c r="G46" i="1"/>
  <c r="F46" i="1"/>
  <c r="B46" i="1"/>
  <c r="G45" i="1"/>
  <c r="F45" i="1"/>
  <c r="B45" i="1"/>
  <c r="G44" i="1"/>
  <c r="F44" i="1"/>
  <c r="B44" i="1"/>
  <c r="G43" i="1"/>
  <c r="F43" i="1"/>
  <c r="B43" i="1"/>
  <c r="G42" i="1"/>
  <c r="F42" i="1"/>
  <c r="B42" i="1"/>
  <c r="G41" i="1"/>
  <c r="F41" i="1"/>
  <c r="B41" i="1"/>
  <c r="G40" i="1"/>
  <c r="F40" i="1"/>
  <c r="B40" i="1"/>
  <c r="G39" i="1"/>
  <c r="F39" i="1"/>
  <c r="B39" i="1"/>
  <c r="G38" i="1"/>
  <c r="F38" i="1"/>
  <c r="B38" i="1"/>
  <c r="G37" i="1"/>
  <c r="F37" i="1"/>
  <c r="B37" i="1"/>
  <c r="G36" i="1"/>
  <c r="B36" i="1"/>
  <c r="G35" i="1"/>
  <c r="B35" i="1"/>
  <c r="G34" i="1"/>
  <c r="B34" i="1"/>
  <c r="G33" i="1"/>
  <c r="F33" i="1"/>
  <c r="B33" i="1"/>
  <c r="G32" i="1"/>
  <c r="B32" i="1"/>
  <c r="G31" i="1"/>
  <c r="F31" i="1"/>
  <c r="B31" i="1"/>
  <c r="G30" i="1"/>
  <c r="F30" i="1"/>
  <c r="B30" i="1"/>
  <c r="G29" i="1"/>
  <c r="F29" i="1"/>
  <c r="B29" i="1"/>
  <c r="G28" i="1"/>
  <c r="F28" i="1"/>
  <c r="B28" i="1"/>
  <c r="G27" i="1"/>
  <c r="F27" i="1"/>
  <c r="B27" i="1"/>
  <c r="G26" i="1"/>
  <c r="F26" i="1"/>
  <c r="B26" i="1"/>
  <c r="G25" i="1"/>
  <c r="F25" i="1"/>
  <c r="B25" i="1"/>
  <c r="G24" i="1"/>
  <c r="F24" i="1"/>
  <c r="B24" i="1"/>
  <c r="G23" i="1"/>
  <c r="F23" i="1"/>
  <c r="B23" i="1"/>
  <c r="G22" i="1"/>
  <c r="F22" i="1"/>
  <c r="B22" i="1"/>
  <c r="G21" i="1"/>
  <c r="F21" i="1"/>
  <c r="B21" i="1"/>
  <c r="G20" i="1"/>
  <c r="F20" i="1"/>
  <c r="B20" i="1"/>
  <c r="G19" i="1"/>
  <c r="F19" i="1"/>
  <c r="B19" i="1"/>
  <c r="G18" i="1"/>
  <c r="F18" i="1"/>
  <c r="B18" i="1"/>
  <c r="G17" i="1"/>
  <c r="F17" i="1"/>
  <c r="B17" i="1"/>
  <c r="G16" i="1"/>
  <c r="F16" i="1"/>
  <c r="B16" i="1"/>
  <c r="G15" i="1"/>
  <c r="F15" i="1"/>
  <c r="B15" i="1"/>
  <c r="G14" i="1"/>
  <c r="F14" i="1"/>
  <c r="B14" i="1"/>
  <c r="B13" i="1"/>
  <c r="B12" i="1"/>
  <c r="B11" i="1"/>
  <c r="B10" i="1"/>
  <c r="E136" i="1" l="1"/>
  <c r="E144" i="1"/>
  <c r="E165" i="1"/>
  <c r="E169" i="1"/>
  <c r="E173" i="1"/>
  <c r="E177" i="1"/>
  <c r="E181" i="1"/>
  <c r="E38" i="1"/>
  <c r="E40" i="1"/>
  <c r="E44" i="1"/>
  <c r="E48" i="1"/>
  <c r="E52" i="1"/>
  <c r="E56" i="1"/>
  <c r="E60" i="1"/>
  <c r="E64" i="1"/>
  <c r="E183" i="1"/>
  <c r="E128" i="1"/>
  <c r="E140" i="1"/>
  <c r="E148" i="1"/>
  <c r="E152" i="1"/>
  <c r="E156" i="1"/>
  <c r="E185" i="1"/>
  <c r="E131" i="1"/>
  <c r="E135" i="1"/>
  <c r="E139" i="1"/>
  <c r="E143" i="1"/>
  <c r="E147" i="1"/>
  <c r="E151" i="1"/>
  <c r="E155" i="1"/>
  <c r="E164" i="1"/>
  <c r="E168" i="1"/>
  <c r="E172" i="1"/>
  <c r="E176" i="1"/>
  <c r="E180" i="1"/>
  <c r="E184" i="1"/>
  <c r="E129" i="1"/>
  <c r="E133" i="1"/>
  <c r="E137" i="1"/>
  <c r="E141" i="1"/>
  <c r="E145" i="1"/>
  <c r="E149" i="1"/>
  <c r="E153" i="1"/>
  <c r="E166" i="1"/>
  <c r="E170" i="1"/>
  <c r="E174" i="1"/>
  <c r="E178" i="1"/>
  <c r="E182" i="1"/>
  <c r="E124" i="1"/>
  <c r="E132" i="1"/>
  <c r="E43" i="1"/>
  <c r="E47" i="1"/>
  <c r="E51" i="1"/>
  <c r="E59" i="1"/>
  <c r="E63" i="1"/>
  <c r="E96" i="1"/>
  <c r="E114" i="1"/>
  <c r="E118" i="1"/>
  <c r="E125" i="1"/>
  <c r="E162" i="1"/>
  <c r="E18" i="1"/>
  <c r="E26" i="1"/>
  <c r="E30" i="1"/>
  <c r="E37" i="1"/>
  <c r="E39" i="1"/>
  <c r="E42" i="1"/>
  <c r="E46" i="1"/>
  <c r="E50" i="1"/>
  <c r="E54" i="1"/>
  <c r="E58" i="1"/>
  <c r="E62" i="1"/>
  <c r="E69" i="1"/>
  <c r="E75" i="1"/>
  <c r="E79" i="1"/>
  <c r="E83" i="1"/>
  <c r="E87" i="1"/>
  <c r="E91" i="1"/>
  <c r="E95" i="1"/>
  <c r="E102" i="1"/>
  <c r="E106" i="1"/>
  <c r="E110" i="1"/>
  <c r="E117" i="1"/>
  <c r="E22" i="1"/>
  <c r="E41" i="1"/>
  <c r="E45" i="1"/>
  <c r="E49" i="1"/>
  <c r="E53" i="1"/>
  <c r="E57" i="1"/>
  <c r="E61" i="1"/>
  <c r="E70" i="1"/>
  <c r="E98" i="1"/>
  <c r="G65" i="1"/>
  <c r="G67" i="1"/>
  <c r="E19" i="1"/>
  <c r="E23" i="1"/>
  <c r="E27" i="1"/>
  <c r="E55" i="1"/>
  <c r="E72" i="1"/>
  <c r="E76" i="1"/>
  <c r="E80" i="1"/>
  <c r="E84" i="1"/>
  <c r="E88" i="1"/>
  <c r="E92" i="1"/>
  <c r="E103" i="1"/>
  <c r="E107" i="1"/>
  <c r="E111" i="1"/>
  <c r="E121" i="1"/>
  <c r="E16" i="1"/>
  <c r="E21" i="1"/>
  <c r="E25" i="1"/>
  <c r="E29" i="1"/>
  <c r="E33" i="1"/>
  <c r="E71" i="1"/>
  <c r="E74" i="1"/>
  <c r="E78" i="1"/>
  <c r="E82" i="1"/>
  <c r="E86" i="1"/>
  <c r="E90" i="1"/>
  <c r="E94" i="1"/>
  <c r="E101" i="1"/>
  <c r="E105" i="1"/>
  <c r="E109" i="1"/>
  <c r="E113" i="1"/>
  <c r="E116" i="1"/>
  <c r="E120" i="1"/>
  <c r="E123" i="1"/>
  <c r="E127" i="1"/>
  <c r="E14" i="1"/>
  <c r="E20" i="1"/>
  <c r="E24" i="1"/>
  <c r="E28" i="1"/>
  <c r="G66" i="1"/>
  <c r="E73" i="1"/>
  <c r="E77" i="1"/>
  <c r="E81" i="1"/>
  <c r="E85" i="1"/>
  <c r="E89" i="1"/>
  <c r="E93" i="1"/>
  <c r="E100" i="1"/>
  <c r="E104" i="1"/>
  <c r="E108" i="1"/>
  <c r="E112" i="1"/>
  <c r="E115" i="1"/>
  <c r="E119" i="1"/>
  <c r="E122" i="1"/>
  <c r="E15" i="1"/>
  <c r="E17" i="1"/>
  <c r="E99" i="1"/>
  <c r="B65" i="1"/>
  <c r="F65" i="1"/>
  <c r="F66" i="1"/>
  <c r="F67" i="1"/>
  <c r="E68" i="1" l="1"/>
  <c r="E67" i="1"/>
  <c r="E66" i="1"/>
  <c r="E65" i="1"/>
</calcChain>
</file>

<file path=xl/sharedStrings.xml><?xml version="1.0" encoding="utf-8"?>
<sst xmlns="http://schemas.openxmlformats.org/spreadsheetml/2006/main" count="85" uniqueCount="75">
  <si>
    <t>LUSAKA FORTNIGHTLY PRICE SURVEY</t>
  </si>
  <si>
    <t>Overall</t>
  </si>
  <si>
    <t>Food</t>
  </si>
  <si>
    <t>Non-Food</t>
  </si>
  <si>
    <t xml:space="preserve"> </t>
  </si>
  <si>
    <t>Weekly Inflation</t>
  </si>
  <si>
    <t xml:space="preserve">Weekly Inflation </t>
  </si>
  <si>
    <t>Weekly</t>
  </si>
  <si>
    <t xml:space="preserve"> Monthly </t>
  </si>
  <si>
    <t>Percentage</t>
  </si>
  <si>
    <t>15/02/2012</t>
  </si>
  <si>
    <t>22/02/2012</t>
  </si>
  <si>
    <t>29/02/2012</t>
  </si>
  <si>
    <t>07/03/2012</t>
  </si>
  <si>
    <t>14/03/2012</t>
  </si>
  <si>
    <t>21/03/2012</t>
  </si>
  <si>
    <t>28/03/2012</t>
  </si>
  <si>
    <t>04/04/2012</t>
  </si>
  <si>
    <t>11/04/2012</t>
  </si>
  <si>
    <t>18/04/2012</t>
  </si>
  <si>
    <t>25/04/2012</t>
  </si>
  <si>
    <t>02/04/2012</t>
  </si>
  <si>
    <t>09/05/2012</t>
  </si>
  <si>
    <t>16/05/2012</t>
  </si>
  <si>
    <t>23/05/2012</t>
  </si>
  <si>
    <t>30/05/2012</t>
  </si>
  <si>
    <t>07/06/2012</t>
  </si>
  <si>
    <t>14/06/2012</t>
  </si>
  <si>
    <t>21/06/2012</t>
  </si>
  <si>
    <t>28/06/2012</t>
  </si>
  <si>
    <t>4/07/2012</t>
  </si>
  <si>
    <t>11/07/2012</t>
  </si>
  <si>
    <t>18/07/2012</t>
  </si>
  <si>
    <t>25/07/2012</t>
  </si>
  <si>
    <t>1/08/2012</t>
  </si>
  <si>
    <t>8/08/2012</t>
  </si>
  <si>
    <t>15/08/2012</t>
  </si>
  <si>
    <t>22/08/2012</t>
  </si>
  <si>
    <t>29/08/2012</t>
  </si>
  <si>
    <t>05/09/2012</t>
  </si>
  <si>
    <t>12/09/2012</t>
  </si>
  <si>
    <t>19/09/2012</t>
  </si>
  <si>
    <t>26/09/2012</t>
  </si>
  <si>
    <t>08/11/2012</t>
  </si>
  <si>
    <t>15/11/2012</t>
  </si>
  <si>
    <t>22/11/2012</t>
  </si>
  <si>
    <t>29/11/2012</t>
  </si>
  <si>
    <t>20/02/13</t>
  </si>
  <si>
    <t>27/02/13</t>
  </si>
  <si>
    <t>18-Dec-15</t>
  </si>
  <si>
    <t>30-Dec-15</t>
  </si>
  <si>
    <t>13/01/2016</t>
  </si>
  <si>
    <t>27/01/2016</t>
  </si>
  <si>
    <t>10/02/2016</t>
  </si>
  <si>
    <t>24/02/2016</t>
  </si>
  <si>
    <t>09/03/2016</t>
  </si>
  <si>
    <t>23/03/2016</t>
  </si>
  <si>
    <t>06/04/2016</t>
  </si>
  <si>
    <t>20/04/2016</t>
  </si>
  <si>
    <t>04/05/2016</t>
  </si>
  <si>
    <t>18/05/2016</t>
  </si>
  <si>
    <t>01/06/2016</t>
  </si>
  <si>
    <t>15/06/2016</t>
  </si>
  <si>
    <t>29/06/2016</t>
  </si>
  <si>
    <t>13/07/2016</t>
  </si>
  <si>
    <t>27/07/2016</t>
  </si>
  <si>
    <t>10/08/2016</t>
  </si>
  <si>
    <t>24/08/2016</t>
  </si>
  <si>
    <t>07/09/2016</t>
  </si>
  <si>
    <t>21/09/2016</t>
  </si>
  <si>
    <t>05/10/2016</t>
  </si>
  <si>
    <t>19/10/2016</t>
  </si>
  <si>
    <t>02/11/2016</t>
  </si>
  <si>
    <t>16/11/2016</t>
  </si>
  <si>
    <r>
      <rPr>
        <b/>
        <sz val="11"/>
        <rFont val="Times New Roman"/>
        <family val="1"/>
      </rPr>
      <t>Source</t>
    </r>
    <r>
      <rPr>
        <sz val="11"/>
        <rFont val="Times New Roman"/>
        <family val="1"/>
      </rPr>
      <t>: Bank of Zambia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</si>
</sst>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0.00_)"/>
    <numFmt numFmtId="166" formatCode="#,##0.00_ ;\-#,##0.00\ "/>
    <numFmt numFmtId="167" formatCode="dd\-mmm\-yy_)"/>
    <numFmt numFmtId="168" formatCode="hh:mm:ss_)"/>
    <numFmt numFmtId="169" formatCode="[$-409]d\-mmm\-yy;@"/>
  </numFmts>
  <fonts count="17" x14ac:knownFonts="1">
    <font>
      <sz val="10"/>
      <name val="Arial"/>
    </font>
    <font>
      <sz val="14"/>
      <name val="Helv"/>
    </font>
    <font>
      <b/>
      <sz val="18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sz val="10"/>
      <name val="Arial"/>
      <family val="2"/>
    </font>
    <font>
      <b/>
      <sz val="16"/>
      <name val="Times New Roman"/>
      <family val="1"/>
    </font>
    <font>
      <b/>
      <sz val="22"/>
      <name val="Times New Roman"/>
      <family val="1"/>
    </font>
    <font>
      <b/>
      <sz val="24"/>
      <name val="Times New Roman"/>
      <family val="1"/>
    </font>
    <font>
      <b/>
      <sz val="26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sz val="16"/>
      <name val="Helv"/>
    </font>
    <font>
      <sz val="18"/>
      <color theme="1"/>
      <name val="Times New Roman"/>
      <family val="1"/>
    </font>
    <font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165" fontId="1" fillId="0" borderId="0" xfId="0" applyNumberFormat="1" applyFont="1"/>
    <xf numFmtId="165" fontId="2" fillId="0" borderId="0" xfId="0" applyNumberFormat="1" applyFont="1" applyBorder="1" applyAlignment="1"/>
    <xf numFmtId="165" fontId="3" fillId="0" borderId="0" xfId="0" applyNumberFormat="1" applyFont="1"/>
    <xf numFmtId="14" fontId="6" fillId="0" borderId="0" xfId="1" applyNumberFormat="1" applyFont="1" applyAlignment="1">
      <alignment horizontal="center"/>
    </xf>
    <xf numFmtId="14" fontId="6" fillId="0" borderId="0" xfId="1" quotePrefix="1" applyNumberFormat="1" applyFont="1" applyAlignment="1">
      <alignment horizontal="center"/>
    </xf>
    <xf numFmtId="4" fontId="8" fillId="0" borderId="0" xfId="1" applyNumberFormat="1" applyFont="1" applyBorder="1" applyProtection="1"/>
    <xf numFmtId="166" fontId="7" fillId="0" borderId="0" xfId="0" applyNumberFormat="1" applyFont="1" applyAlignment="1">
      <alignment horizontal="center"/>
    </xf>
    <xf numFmtId="165" fontId="9" fillId="0" borderId="0" xfId="0" applyNumberFormat="1" applyFont="1" applyBorder="1"/>
    <xf numFmtId="165" fontId="3" fillId="0" borderId="0" xfId="0" quotePrefix="1" applyNumberFormat="1" applyFont="1"/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10" fillId="0" borderId="0" xfId="0" applyNumberFormat="1" applyFont="1" applyBorder="1"/>
    <xf numFmtId="165" fontId="11" fillId="0" borderId="0" xfId="0" applyNumberFormat="1" applyFont="1" applyBorder="1" applyProtection="1"/>
    <xf numFmtId="165" fontId="12" fillId="0" borderId="0" xfId="0" applyNumberFormat="1" applyFont="1"/>
    <xf numFmtId="167" fontId="2" fillId="0" borderId="5" xfId="0" applyNumberFormat="1" applyFont="1" applyBorder="1" applyAlignment="1" applyProtection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12" fillId="0" borderId="0" xfId="0" applyNumberFormat="1" applyFont="1" applyBorder="1"/>
    <xf numFmtId="168" fontId="2" fillId="0" borderId="9" xfId="0" applyNumberFormat="1" applyFont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9" fontId="13" fillId="0" borderId="5" xfId="0" applyNumberFormat="1" applyFont="1" applyBorder="1" applyAlignment="1">
      <alignment horizontal="right"/>
    </xf>
    <xf numFmtId="165" fontId="14" fillId="0" borderId="6" xfId="0" applyNumberFormat="1" applyFont="1" applyBorder="1"/>
    <xf numFmtId="165" fontId="14" fillId="0" borderId="7" xfId="0" applyNumberFormat="1" applyFont="1" applyBorder="1" applyProtection="1"/>
    <xf numFmtId="165" fontId="14" fillId="0" borderId="0" xfId="0" applyNumberFormat="1" applyFont="1" applyBorder="1" applyProtection="1"/>
    <xf numFmtId="165" fontId="13" fillId="0" borderId="7" xfId="0" applyNumberFormat="1" applyFont="1" applyBorder="1"/>
    <xf numFmtId="165" fontId="14" fillId="0" borderId="13" xfId="0" applyNumberFormat="1" applyFont="1" applyFill="1" applyBorder="1" applyProtection="1"/>
    <xf numFmtId="165" fontId="0" fillId="0" borderId="0" xfId="0" applyNumberFormat="1"/>
    <xf numFmtId="165" fontId="13" fillId="0" borderId="0" xfId="0" applyNumberFormat="1" applyFont="1"/>
    <xf numFmtId="165" fontId="13" fillId="0" borderId="0" xfId="0" applyNumberFormat="1" applyFont="1" applyBorder="1"/>
    <xf numFmtId="165" fontId="14" fillId="0" borderId="7" xfId="0" applyNumberFormat="1" applyFont="1" applyBorder="1"/>
    <xf numFmtId="165" fontId="14" fillId="0" borderId="14" xfId="0" applyNumberFormat="1" applyFont="1" applyBorder="1"/>
    <xf numFmtId="165" fontId="0" fillId="0" borderId="0" xfId="0" applyNumberFormat="1" applyBorder="1"/>
    <xf numFmtId="0" fontId="15" fillId="0" borderId="0" xfId="0" applyFont="1" applyFill="1"/>
    <xf numFmtId="165" fontId="14" fillId="0" borderId="15" xfId="0" applyNumberFormat="1" applyFont="1" applyBorder="1"/>
    <xf numFmtId="165" fontId="4" fillId="0" borderId="0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%20DIVISION/Prices/Bi%20Weekly%20Surveys/2015/November/4%20November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ECON$\06%20March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1"/>
      <sheetName val="WorkSheet2"/>
      <sheetName val="WorkSheet3"/>
      <sheetName val="WorkSheet4"/>
      <sheetName val="Table"/>
    </sheetNames>
    <sheetDataSet>
      <sheetData sheetId="0"/>
      <sheetData sheetId="1"/>
      <sheetData sheetId="2">
        <row r="21">
          <cell r="D21">
            <v>-0.14000000000000001</v>
          </cell>
        </row>
        <row r="22">
          <cell r="D22">
            <v>-0.17659367262092815</v>
          </cell>
        </row>
        <row r="23">
          <cell r="D23">
            <v>-0.45555053433031995</v>
          </cell>
        </row>
        <row r="24">
          <cell r="D24">
            <v>-0.25</v>
          </cell>
        </row>
        <row r="25">
          <cell r="D25">
            <v>0.11460475032630797</v>
          </cell>
        </row>
        <row r="26">
          <cell r="D26">
            <v>-0.11493552574676212</v>
          </cell>
        </row>
        <row r="27">
          <cell r="D27">
            <v>-0.16787384803444796</v>
          </cell>
        </row>
        <row r="28">
          <cell r="D28">
            <v>1.1322098242031052E-2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1"/>
      <sheetName val="WorkSheet2"/>
      <sheetName val="WorkSheet3"/>
      <sheetName val="WorkSheet4"/>
    </sheetNames>
    <sheetDataSet>
      <sheetData sheetId="0" refreshError="1"/>
      <sheetData sheetId="1" refreshError="1">
        <row r="37">
          <cell r="K37">
            <v>1.2505341646969388</v>
          </cell>
        </row>
        <row r="94">
          <cell r="K94">
            <v>0.96312275645522183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L202"/>
  <sheetViews>
    <sheetView tabSelected="1" view="pageBreakPreview" zoomScale="60" zoomScaleNormal="100" workbookViewId="0">
      <pane xSplit="1" ySplit="9" topLeftCell="B192" activePane="bottomRight" state="frozen"/>
      <selection pane="topRight" activeCell="B1" sqref="B1"/>
      <selection pane="bottomLeft" activeCell="A10" sqref="A10"/>
      <selection pane="bottomRight" activeCell="C211" sqref="C211"/>
    </sheetView>
  </sheetViews>
  <sheetFormatPr defaultRowHeight="12.75" x14ac:dyDescent="0.2"/>
  <cols>
    <col min="1" max="7" width="31.7109375" style="32" customWidth="1"/>
    <col min="8" max="11" width="9.140625" style="32"/>
    <col min="12" max="12" width="10.42578125" style="32" customWidth="1"/>
    <col min="13" max="256" width="9.140625" style="32"/>
    <col min="257" max="263" width="31.7109375" style="32" customWidth="1"/>
    <col min="264" max="267" width="9.140625" style="32"/>
    <col min="268" max="268" width="10.42578125" style="32" customWidth="1"/>
    <col min="269" max="512" width="9.140625" style="32"/>
    <col min="513" max="519" width="31.7109375" style="32" customWidth="1"/>
    <col min="520" max="523" width="9.140625" style="32"/>
    <col min="524" max="524" width="10.42578125" style="32" customWidth="1"/>
    <col min="525" max="768" width="9.140625" style="32"/>
    <col min="769" max="775" width="31.7109375" style="32" customWidth="1"/>
    <col min="776" max="779" width="9.140625" style="32"/>
    <col min="780" max="780" width="10.42578125" style="32" customWidth="1"/>
    <col min="781" max="1024" width="9.140625" style="32"/>
    <col min="1025" max="1031" width="31.7109375" style="32" customWidth="1"/>
    <col min="1032" max="1035" width="9.140625" style="32"/>
    <col min="1036" max="1036" width="10.42578125" style="32" customWidth="1"/>
    <col min="1037" max="1280" width="9.140625" style="32"/>
    <col min="1281" max="1287" width="31.7109375" style="32" customWidth="1"/>
    <col min="1288" max="1291" width="9.140625" style="32"/>
    <col min="1292" max="1292" width="10.42578125" style="32" customWidth="1"/>
    <col min="1293" max="1536" width="9.140625" style="32"/>
    <col min="1537" max="1543" width="31.7109375" style="32" customWidth="1"/>
    <col min="1544" max="1547" width="9.140625" style="32"/>
    <col min="1548" max="1548" width="10.42578125" style="32" customWidth="1"/>
    <col min="1549" max="1792" width="9.140625" style="32"/>
    <col min="1793" max="1799" width="31.7109375" style="32" customWidth="1"/>
    <col min="1800" max="1803" width="9.140625" style="32"/>
    <col min="1804" max="1804" width="10.42578125" style="32" customWidth="1"/>
    <col min="1805" max="2048" width="9.140625" style="32"/>
    <col min="2049" max="2055" width="31.7109375" style="32" customWidth="1"/>
    <col min="2056" max="2059" width="9.140625" style="32"/>
    <col min="2060" max="2060" width="10.42578125" style="32" customWidth="1"/>
    <col min="2061" max="2304" width="9.140625" style="32"/>
    <col min="2305" max="2311" width="31.7109375" style="32" customWidth="1"/>
    <col min="2312" max="2315" width="9.140625" style="32"/>
    <col min="2316" max="2316" width="10.42578125" style="32" customWidth="1"/>
    <col min="2317" max="2560" width="9.140625" style="32"/>
    <col min="2561" max="2567" width="31.7109375" style="32" customWidth="1"/>
    <col min="2568" max="2571" width="9.140625" style="32"/>
    <col min="2572" max="2572" width="10.42578125" style="32" customWidth="1"/>
    <col min="2573" max="2816" width="9.140625" style="32"/>
    <col min="2817" max="2823" width="31.7109375" style="32" customWidth="1"/>
    <col min="2824" max="2827" width="9.140625" style="32"/>
    <col min="2828" max="2828" width="10.42578125" style="32" customWidth="1"/>
    <col min="2829" max="3072" width="9.140625" style="32"/>
    <col min="3073" max="3079" width="31.7109375" style="32" customWidth="1"/>
    <col min="3080" max="3083" width="9.140625" style="32"/>
    <col min="3084" max="3084" width="10.42578125" style="32" customWidth="1"/>
    <col min="3085" max="3328" width="9.140625" style="32"/>
    <col min="3329" max="3335" width="31.7109375" style="32" customWidth="1"/>
    <col min="3336" max="3339" width="9.140625" style="32"/>
    <col min="3340" max="3340" width="10.42578125" style="32" customWidth="1"/>
    <col min="3341" max="3584" width="9.140625" style="32"/>
    <col min="3585" max="3591" width="31.7109375" style="32" customWidth="1"/>
    <col min="3592" max="3595" width="9.140625" style="32"/>
    <col min="3596" max="3596" width="10.42578125" style="32" customWidth="1"/>
    <col min="3597" max="3840" width="9.140625" style="32"/>
    <col min="3841" max="3847" width="31.7109375" style="32" customWidth="1"/>
    <col min="3848" max="3851" width="9.140625" style="32"/>
    <col min="3852" max="3852" width="10.42578125" style="32" customWidth="1"/>
    <col min="3853" max="4096" width="9.140625" style="32"/>
    <col min="4097" max="4103" width="31.7109375" style="32" customWidth="1"/>
    <col min="4104" max="4107" width="9.140625" style="32"/>
    <col min="4108" max="4108" width="10.42578125" style="32" customWidth="1"/>
    <col min="4109" max="4352" width="9.140625" style="32"/>
    <col min="4353" max="4359" width="31.7109375" style="32" customWidth="1"/>
    <col min="4360" max="4363" width="9.140625" style="32"/>
    <col min="4364" max="4364" width="10.42578125" style="32" customWidth="1"/>
    <col min="4365" max="4608" width="9.140625" style="32"/>
    <col min="4609" max="4615" width="31.7109375" style="32" customWidth="1"/>
    <col min="4616" max="4619" width="9.140625" style="32"/>
    <col min="4620" max="4620" width="10.42578125" style="32" customWidth="1"/>
    <col min="4621" max="4864" width="9.140625" style="32"/>
    <col min="4865" max="4871" width="31.7109375" style="32" customWidth="1"/>
    <col min="4872" max="4875" width="9.140625" style="32"/>
    <col min="4876" max="4876" width="10.42578125" style="32" customWidth="1"/>
    <col min="4877" max="5120" width="9.140625" style="32"/>
    <col min="5121" max="5127" width="31.7109375" style="32" customWidth="1"/>
    <col min="5128" max="5131" width="9.140625" style="32"/>
    <col min="5132" max="5132" width="10.42578125" style="32" customWidth="1"/>
    <col min="5133" max="5376" width="9.140625" style="32"/>
    <col min="5377" max="5383" width="31.7109375" style="32" customWidth="1"/>
    <col min="5384" max="5387" width="9.140625" style="32"/>
    <col min="5388" max="5388" width="10.42578125" style="32" customWidth="1"/>
    <col min="5389" max="5632" width="9.140625" style="32"/>
    <col min="5633" max="5639" width="31.7109375" style="32" customWidth="1"/>
    <col min="5640" max="5643" width="9.140625" style="32"/>
    <col min="5644" max="5644" width="10.42578125" style="32" customWidth="1"/>
    <col min="5645" max="5888" width="9.140625" style="32"/>
    <col min="5889" max="5895" width="31.7109375" style="32" customWidth="1"/>
    <col min="5896" max="5899" width="9.140625" style="32"/>
    <col min="5900" max="5900" width="10.42578125" style="32" customWidth="1"/>
    <col min="5901" max="6144" width="9.140625" style="32"/>
    <col min="6145" max="6151" width="31.7109375" style="32" customWidth="1"/>
    <col min="6152" max="6155" width="9.140625" style="32"/>
    <col min="6156" max="6156" width="10.42578125" style="32" customWidth="1"/>
    <col min="6157" max="6400" width="9.140625" style="32"/>
    <col min="6401" max="6407" width="31.7109375" style="32" customWidth="1"/>
    <col min="6408" max="6411" width="9.140625" style="32"/>
    <col min="6412" max="6412" width="10.42578125" style="32" customWidth="1"/>
    <col min="6413" max="6656" width="9.140625" style="32"/>
    <col min="6657" max="6663" width="31.7109375" style="32" customWidth="1"/>
    <col min="6664" max="6667" width="9.140625" style="32"/>
    <col min="6668" max="6668" width="10.42578125" style="32" customWidth="1"/>
    <col min="6669" max="6912" width="9.140625" style="32"/>
    <col min="6913" max="6919" width="31.7109375" style="32" customWidth="1"/>
    <col min="6920" max="6923" width="9.140625" style="32"/>
    <col min="6924" max="6924" width="10.42578125" style="32" customWidth="1"/>
    <col min="6925" max="7168" width="9.140625" style="32"/>
    <col min="7169" max="7175" width="31.7109375" style="32" customWidth="1"/>
    <col min="7176" max="7179" width="9.140625" style="32"/>
    <col min="7180" max="7180" width="10.42578125" style="32" customWidth="1"/>
    <col min="7181" max="7424" width="9.140625" style="32"/>
    <col min="7425" max="7431" width="31.7109375" style="32" customWidth="1"/>
    <col min="7432" max="7435" width="9.140625" style="32"/>
    <col min="7436" max="7436" width="10.42578125" style="32" customWidth="1"/>
    <col min="7437" max="7680" width="9.140625" style="32"/>
    <col min="7681" max="7687" width="31.7109375" style="32" customWidth="1"/>
    <col min="7688" max="7691" width="9.140625" style="32"/>
    <col min="7692" max="7692" width="10.42578125" style="32" customWidth="1"/>
    <col min="7693" max="7936" width="9.140625" style="32"/>
    <col min="7937" max="7943" width="31.7109375" style="32" customWidth="1"/>
    <col min="7944" max="7947" width="9.140625" style="32"/>
    <col min="7948" max="7948" width="10.42578125" style="32" customWidth="1"/>
    <col min="7949" max="8192" width="9.140625" style="32"/>
    <col min="8193" max="8199" width="31.7109375" style="32" customWidth="1"/>
    <col min="8200" max="8203" width="9.140625" style="32"/>
    <col min="8204" max="8204" width="10.42578125" style="32" customWidth="1"/>
    <col min="8205" max="8448" width="9.140625" style="32"/>
    <col min="8449" max="8455" width="31.7109375" style="32" customWidth="1"/>
    <col min="8456" max="8459" width="9.140625" style="32"/>
    <col min="8460" max="8460" width="10.42578125" style="32" customWidth="1"/>
    <col min="8461" max="8704" width="9.140625" style="32"/>
    <col min="8705" max="8711" width="31.7109375" style="32" customWidth="1"/>
    <col min="8712" max="8715" width="9.140625" style="32"/>
    <col min="8716" max="8716" width="10.42578125" style="32" customWidth="1"/>
    <col min="8717" max="8960" width="9.140625" style="32"/>
    <col min="8961" max="8967" width="31.7109375" style="32" customWidth="1"/>
    <col min="8968" max="8971" width="9.140625" style="32"/>
    <col min="8972" max="8972" width="10.42578125" style="32" customWidth="1"/>
    <col min="8973" max="9216" width="9.140625" style="32"/>
    <col min="9217" max="9223" width="31.7109375" style="32" customWidth="1"/>
    <col min="9224" max="9227" width="9.140625" style="32"/>
    <col min="9228" max="9228" width="10.42578125" style="32" customWidth="1"/>
    <col min="9229" max="9472" width="9.140625" style="32"/>
    <col min="9473" max="9479" width="31.7109375" style="32" customWidth="1"/>
    <col min="9480" max="9483" width="9.140625" style="32"/>
    <col min="9484" max="9484" width="10.42578125" style="32" customWidth="1"/>
    <col min="9485" max="9728" width="9.140625" style="32"/>
    <col min="9729" max="9735" width="31.7109375" style="32" customWidth="1"/>
    <col min="9736" max="9739" width="9.140625" style="32"/>
    <col min="9740" max="9740" width="10.42578125" style="32" customWidth="1"/>
    <col min="9741" max="9984" width="9.140625" style="32"/>
    <col min="9985" max="9991" width="31.7109375" style="32" customWidth="1"/>
    <col min="9992" max="9995" width="9.140625" style="32"/>
    <col min="9996" max="9996" width="10.42578125" style="32" customWidth="1"/>
    <col min="9997" max="10240" width="9.140625" style="32"/>
    <col min="10241" max="10247" width="31.7109375" style="32" customWidth="1"/>
    <col min="10248" max="10251" width="9.140625" style="32"/>
    <col min="10252" max="10252" width="10.42578125" style="32" customWidth="1"/>
    <col min="10253" max="10496" width="9.140625" style="32"/>
    <col min="10497" max="10503" width="31.7109375" style="32" customWidth="1"/>
    <col min="10504" max="10507" width="9.140625" style="32"/>
    <col min="10508" max="10508" width="10.42578125" style="32" customWidth="1"/>
    <col min="10509" max="10752" width="9.140625" style="32"/>
    <col min="10753" max="10759" width="31.7109375" style="32" customWidth="1"/>
    <col min="10760" max="10763" width="9.140625" style="32"/>
    <col min="10764" max="10764" width="10.42578125" style="32" customWidth="1"/>
    <col min="10765" max="11008" width="9.140625" style="32"/>
    <col min="11009" max="11015" width="31.7109375" style="32" customWidth="1"/>
    <col min="11016" max="11019" width="9.140625" style="32"/>
    <col min="11020" max="11020" width="10.42578125" style="32" customWidth="1"/>
    <col min="11021" max="11264" width="9.140625" style="32"/>
    <col min="11265" max="11271" width="31.7109375" style="32" customWidth="1"/>
    <col min="11272" max="11275" width="9.140625" style="32"/>
    <col min="11276" max="11276" width="10.42578125" style="32" customWidth="1"/>
    <col min="11277" max="11520" width="9.140625" style="32"/>
    <col min="11521" max="11527" width="31.7109375" style="32" customWidth="1"/>
    <col min="11528" max="11531" width="9.140625" style="32"/>
    <col min="11532" max="11532" width="10.42578125" style="32" customWidth="1"/>
    <col min="11533" max="11776" width="9.140625" style="32"/>
    <col min="11777" max="11783" width="31.7109375" style="32" customWidth="1"/>
    <col min="11784" max="11787" width="9.140625" style="32"/>
    <col min="11788" max="11788" width="10.42578125" style="32" customWidth="1"/>
    <col min="11789" max="12032" width="9.140625" style="32"/>
    <col min="12033" max="12039" width="31.7109375" style="32" customWidth="1"/>
    <col min="12040" max="12043" width="9.140625" style="32"/>
    <col min="12044" max="12044" width="10.42578125" style="32" customWidth="1"/>
    <col min="12045" max="12288" width="9.140625" style="32"/>
    <col min="12289" max="12295" width="31.7109375" style="32" customWidth="1"/>
    <col min="12296" max="12299" width="9.140625" style="32"/>
    <col min="12300" max="12300" width="10.42578125" style="32" customWidth="1"/>
    <col min="12301" max="12544" width="9.140625" style="32"/>
    <col min="12545" max="12551" width="31.7109375" style="32" customWidth="1"/>
    <col min="12552" max="12555" width="9.140625" style="32"/>
    <col min="12556" max="12556" width="10.42578125" style="32" customWidth="1"/>
    <col min="12557" max="12800" width="9.140625" style="32"/>
    <col min="12801" max="12807" width="31.7109375" style="32" customWidth="1"/>
    <col min="12808" max="12811" width="9.140625" style="32"/>
    <col min="12812" max="12812" width="10.42578125" style="32" customWidth="1"/>
    <col min="12813" max="13056" width="9.140625" style="32"/>
    <col min="13057" max="13063" width="31.7109375" style="32" customWidth="1"/>
    <col min="13064" max="13067" width="9.140625" style="32"/>
    <col min="13068" max="13068" width="10.42578125" style="32" customWidth="1"/>
    <col min="13069" max="13312" width="9.140625" style="32"/>
    <col min="13313" max="13319" width="31.7109375" style="32" customWidth="1"/>
    <col min="13320" max="13323" width="9.140625" style="32"/>
    <col min="13324" max="13324" width="10.42578125" style="32" customWidth="1"/>
    <col min="13325" max="13568" width="9.140625" style="32"/>
    <col min="13569" max="13575" width="31.7109375" style="32" customWidth="1"/>
    <col min="13576" max="13579" width="9.140625" style="32"/>
    <col min="13580" max="13580" width="10.42578125" style="32" customWidth="1"/>
    <col min="13581" max="13824" width="9.140625" style="32"/>
    <col min="13825" max="13831" width="31.7109375" style="32" customWidth="1"/>
    <col min="13832" max="13835" width="9.140625" style="32"/>
    <col min="13836" max="13836" width="10.42578125" style="32" customWidth="1"/>
    <col min="13837" max="14080" width="9.140625" style="32"/>
    <col min="14081" max="14087" width="31.7109375" style="32" customWidth="1"/>
    <col min="14088" max="14091" width="9.140625" style="32"/>
    <col min="14092" max="14092" width="10.42578125" style="32" customWidth="1"/>
    <col min="14093" max="14336" width="9.140625" style="32"/>
    <col min="14337" max="14343" width="31.7109375" style="32" customWidth="1"/>
    <col min="14344" max="14347" width="9.140625" style="32"/>
    <col min="14348" max="14348" width="10.42578125" style="32" customWidth="1"/>
    <col min="14349" max="14592" width="9.140625" style="32"/>
    <col min="14593" max="14599" width="31.7109375" style="32" customWidth="1"/>
    <col min="14600" max="14603" width="9.140625" style="32"/>
    <col min="14604" max="14604" width="10.42578125" style="32" customWidth="1"/>
    <col min="14605" max="14848" width="9.140625" style="32"/>
    <col min="14849" max="14855" width="31.7109375" style="32" customWidth="1"/>
    <col min="14856" max="14859" width="9.140625" style="32"/>
    <col min="14860" max="14860" width="10.42578125" style="32" customWidth="1"/>
    <col min="14861" max="15104" width="9.140625" style="32"/>
    <col min="15105" max="15111" width="31.7109375" style="32" customWidth="1"/>
    <col min="15112" max="15115" width="9.140625" style="32"/>
    <col min="15116" max="15116" width="10.42578125" style="32" customWidth="1"/>
    <col min="15117" max="15360" width="9.140625" style="32"/>
    <col min="15361" max="15367" width="31.7109375" style="32" customWidth="1"/>
    <col min="15368" max="15371" width="9.140625" style="32"/>
    <col min="15372" max="15372" width="10.42578125" style="32" customWidth="1"/>
    <col min="15373" max="15616" width="9.140625" style="32"/>
    <col min="15617" max="15623" width="31.7109375" style="32" customWidth="1"/>
    <col min="15624" max="15627" width="9.140625" style="32"/>
    <col min="15628" max="15628" width="10.42578125" style="32" customWidth="1"/>
    <col min="15629" max="15872" width="9.140625" style="32"/>
    <col min="15873" max="15879" width="31.7109375" style="32" customWidth="1"/>
    <col min="15880" max="15883" width="9.140625" style="32"/>
    <col min="15884" max="15884" width="10.42578125" style="32" customWidth="1"/>
    <col min="15885" max="16128" width="9.140625" style="32"/>
    <col min="16129" max="16135" width="31.7109375" style="32" customWidth="1"/>
    <col min="16136" max="16139" width="9.140625" style="32"/>
    <col min="16140" max="16140" width="10.42578125" style="32" customWidth="1"/>
    <col min="16141" max="16384" width="9.140625" style="32"/>
  </cols>
  <sheetData>
    <row r="2" spans="1:12" s="1" customFormat="1" ht="23.25" x14ac:dyDescent="0.35">
      <c r="G2" s="2"/>
      <c r="H2" s="3"/>
    </row>
    <row r="3" spans="1:12" s="1" customFormat="1" ht="25.5" x14ac:dyDescent="0.35">
      <c r="A3" s="40"/>
      <c r="B3" s="40"/>
      <c r="C3" s="40"/>
      <c r="D3" s="40"/>
      <c r="E3" s="40"/>
      <c r="F3" s="40"/>
      <c r="H3" s="3"/>
      <c r="I3" s="4"/>
      <c r="J3" s="5"/>
    </row>
    <row r="4" spans="1:12" s="1" customFormat="1" ht="30" x14ac:dyDescent="0.4">
      <c r="A4" s="41" t="s">
        <v>0</v>
      </c>
      <c r="B4" s="41"/>
      <c r="C4" s="41"/>
      <c r="D4" s="41"/>
      <c r="E4" s="41"/>
      <c r="F4" s="41"/>
      <c r="G4" s="41"/>
      <c r="H4" s="3"/>
      <c r="J4" s="6"/>
    </row>
    <row r="5" spans="1:12" s="1" customFormat="1" ht="30" x14ac:dyDescent="0.4">
      <c r="A5" s="7"/>
      <c r="B5" s="7"/>
      <c r="C5" s="7"/>
      <c r="D5" s="7"/>
      <c r="E5" s="7"/>
      <c r="F5" s="7"/>
      <c r="G5" s="7"/>
      <c r="H5" s="3"/>
      <c r="J5" s="6"/>
    </row>
    <row r="6" spans="1:12" s="1" customFormat="1" ht="33.75" thickBot="1" x14ac:dyDescent="0.5">
      <c r="A6" s="8"/>
      <c r="B6" s="3"/>
      <c r="C6" s="3"/>
      <c r="D6" s="3"/>
      <c r="E6" s="3"/>
      <c r="F6" s="3"/>
      <c r="G6" s="9"/>
      <c r="H6" s="3"/>
    </row>
    <row r="7" spans="1:12" s="16" customFormat="1" ht="22.5" x14ac:dyDescent="0.3">
      <c r="A7" s="10"/>
      <c r="B7" s="11" t="s">
        <v>1</v>
      </c>
      <c r="C7" s="12" t="s">
        <v>2</v>
      </c>
      <c r="D7" s="12" t="s">
        <v>3</v>
      </c>
      <c r="E7" s="12" t="s">
        <v>1</v>
      </c>
      <c r="F7" s="12" t="s">
        <v>2</v>
      </c>
      <c r="G7" s="13" t="s">
        <v>3</v>
      </c>
      <c r="H7" s="14"/>
      <c r="I7" s="15"/>
      <c r="L7" s="16" t="s">
        <v>4</v>
      </c>
    </row>
    <row r="8" spans="1:12" s="16" customFormat="1" ht="22.5" x14ac:dyDescent="0.3">
      <c r="A8" s="17"/>
      <c r="B8" s="18" t="s">
        <v>5</v>
      </c>
      <c r="C8" s="19" t="s">
        <v>6</v>
      </c>
      <c r="D8" s="19" t="s">
        <v>7</v>
      </c>
      <c r="E8" s="19" t="s">
        <v>8</v>
      </c>
      <c r="F8" s="19" t="s">
        <v>8</v>
      </c>
      <c r="G8" s="20" t="s">
        <v>8</v>
      </c>
      <c r="H8" s="14"/>
      <c r="I8" s="21"/>
    </row>
    <row r="9" spans="1:12" s="16" customFormat="1" ht="23.25" thickBot="1" x14ac:dyDescent="0.35">
      <c r="A9" s="22"/>
      <c r="B9" s="23" t="s">
        <v>9</v>
      </c>
      <c r="C9" s="24" t="s">
        <v>9</v>
      </c>
      <c r="D9" s="24" t="s">
        <v>9</v>
      </c>
      <c r="E9" s="24" t="s">
        <v>9</v>
      </c>
      <c r="F9" s="24" t="s">
        <v>9</v>
      </c>
      <c r="G9" s="25" t="s">
        <v>9</v>
      </c>
      <c r="H9" s="14"/>
      <c r="I9" s="21"/>
    </row>
    <row r="10" spans="1:12" ht="23.25" x14ac:dyDescent="0.35">
      <c r="A10" s="26" t="s">
        <v>10</v>
      </c>
      <c r="B10" s="27">
        <f t="shared" ref="B10:B73" si="0">0.534*C10+0.466*D10</f>
        <v>0</v>
      </c>
      <c r="C10" s="28"/>
      <c r="D10" s="29"/>
      <c r="E10" s="30"/>
      <c r="F10" s="30"/>
      <c r="G10" s="31"/>
    </row>
    <row r="11" spans="1:12" ht="23.25" x14ac:dyDescent="0.35">
      <c r="A11" s="26" t="s">
        <v>11</v>
      </c>
      <c r="B11" s="27">
        <f t="shared" si="0"/>
        <v>0.46128000000000002</v>
      </c>
      <c r="C11" s="28">
        <v>0.89</v>
      </c>
      <c r="D11" s="29">
        <v>-0.03</v>
      </c>
      <c r="E11" s="30"/>
      <c r="F11" s="30"/>
      <c r="G11" s="31"/>
    </row>
    <row r="12" spans="1:12" ht="23.25" x14ac:dyDescent="0.35">
      <c r="A12" s="26" t="s">
        <v>12</v>
      </c>
      <c r="B12" s="27">
        <f t="shared" si="0"/>
        <v>-0.30466000000000004</v>
      </c>
      <c r="C12" s="28">
        <v>-0.3</v>
      </c>
      <c r="D12" s="29">
        <v>-0.31</v>
      </c>
      <c r="E12" s="30"/>
      <c r="F12" s="30"/>
      <c r="G12" s="31"/>
    </row>
    <row r="13" spans="1:12" ht="23.25" x14ac:dyDescent="0.35">
      <c r="A13" s="26" t="s">
        <v>13</v>
      </c>
      <c r="B13" s="27">
        <f t="shared" si="0"/>
        <v>0.48496</v>
      </c>
      <c r="C13" s="28">
        <v>0.69</v>
      </c>
      <c r="D13" s="29">
        <v>0.25</v>
      </c>
      <c r="E13" s="30"/>
      <c r="F13" s="30"/>
      <c r="G13" s="31"/>
    </row>
    <row r="14" spans="1:12" ht="23.25" x14ac:dyDescent="0.35">
      <c r="A14" s="26" t="s">
        <v>14</v>
      </c>
      <c r="B14" s="27">
        <f t="shared" si="0"/>
        <v>0.24774786814178346</v>
      </c>
      <c r="C14" s="28">
        <v>0.19342297404828357</v>
      </c>
      <c r="D14" s="29">
        <v>0.31</v>
      </c>
      <c r="E14" s="30">
        <f t="shared" ref="E14:G30" si="1">B11+B12+B13+B14</f>
        <v>0.88932786814178355</v>
      </c>
      <c r="F14" s="30">
        <f t="shared" si="1"/>
        <v>1.4734229740482836</v>
      </c>
      <c r="G14" s="31">
        <f t="shared" si="1"/>
        <v>0.22000000000000003</v>
      </c>
    </row>
    <row r="15" spans="1:12" ht="23.25" x14ac:dyDescent="0.35">
      <c r="A15" s="26" t="s">
        <v>15</v>
      </c>
      <c r="B15" s="27">
        <f t="shared" si="0"/>
        <v>-0.12151541414997424</v>
      </c>
      <c r="C15" s="28">
        <v>1.9622731596355636E-2</v>
      </c>
      <c r="D15" s="29">
        <v>-0.28324882579920202</v>
      </c>
      <c r="E15" s="30">
        <f t="shared" si="1"/>
        <v>0.30653245399180917</v>
      </c>
      <c r="F15" s="30">
        <f t="shared" si="1"/>
        <v>0.60304570564463911</v>
      </c>
      <c r="G15" s="31">
        <f t="shared" si="1"/>
        <v>-3.324882579920202E-2</v>
      </c>
    </row>
    <row r="16" spans="1:12" ht="23.25" x14ac:dyDescent="0.35">
      <c r="A16" s="26" t="s">
        <v>16</v>
      </c>
      <c r="B16" s="27">
        <f t="shared" si="0"/>
        <v>0.17623683766143328</v>
      </c>
      <c r="C16" s="28">
        <v>6.3712656478596086E-2</v>
      </c>
      <c r="D16" s="29">
        <v>0.30518085644176601</v>
      </c>
      <c r="E16" s="30">
        <f t="shared" si="1"/>
        <v>0.78742929165324249</v>
      </c>
      <c r="F16" s="30">
        <f t="shared" si="1"/>
        <v>0.96675836212323518</v>
      </c>
      <c r="G16" s="31">
        <f t="shared" si="1"/>
        <v>0.58193203064256405</v>
      </c>
    </row>
    <row r="17" spans="1:7" ht="23.25" x14ac:dyDescent="0.35">
      <c r="A17" s="26" t="s">
        <v>17</v>
      </c>
      <c r="B17" s="27">
        <f t="shared" si="0"/>
        <v>0.17062121153850621</v>
      </c>
      <c r="C17" s="28">
        <v>1.2981554709585008E-2</v>
      </c>
      <c r="D17" s="29">
        <v>0.3512640800935361</v>
      </c>
      <c r="E17" s="30">
        <f t="shared" si="1"/>
        <v>0.47309050319174872</v>
      </c>
      <c r="F17" s="30">
        <f t="shared" si="1"/>
        <v>0.2897399168328203</v>
      </c>
      <c r="G17" s="31">
        <f t="shared" si="1"/>
        <v>0.68319611073610009</v>
      </c>
    </row>
    <row r="18" spans="1:7" ht="23.25" x14ac:dyDescent="0.35">
      <c r="A18" s="26" t="s">
        <v>18</v>
      </c>
      <c r="B18" s="27">
        <f t="shared" si="0"/>
        <v>-1.1494269788139111E-2</v>
      </c>
      <c r="C18" s="28">
        <v>-0.18414060708380703</v>
      </c>
      <c r="D18" s="29">
        <v>0.18634509526741169</v>
      </c>
      <c r="E18" s="30">
        <f t="shared" si="1"/>
        <v>0.21384836526182613</v>
      </c>
      <c r="F18" s="30">
        <f t="shared" si="1"/>
        <v>-8.7823664299270299E-2</v>
      </c>
      <c r="G18" s="31">
        <f t="shared" si="1"/>
        <v>0.55954120600351176</v>
      </c>
    </row>
    <row r="19" spans="1:7" ht="23.25" x14ac:dyDescent="0.35">
      <c r="A19" s="26" t="s">
        <v>19</v>
      </c>
      <c r="B19" s="27">
        <f t="shared" si="0"/>
        <v>-0.26552810382208869</v>
      </c>
      <c r="C19" s="28">
        <v>-0.44886936317685139</v>
      </c>
      <c r="D19" s="29">
        <v>-5.5433184303970054E-2</v>
      </c>
      <c r="E19" s="30">
        <f t="shared" si="1"/>
        <v>6.9835675589711654E-2</v>
      </c>
      <c r="F19" s="30">
        <f t="shared" si="1"/>
        <v>-0.55631575907247732</v>
      </c>
      <c r="G19" s="31">
        <f t="shared" si="1"/>
        <v>0.78735684749874379</v>
      </c>
    </row>
    <row r="20" spans="1:7" ht="23.25" x14ac:dyDescent="0.35">
      <c r="A20" s="26" t="s">
        <v>20</v>
      </c>
      <c r="B20" s="27">
        <f t="shared" si="0"/>
        <v>0.28390000000000004</v>
      </c>
      <c r="C20" s="28">
        <v>0.68</v>
      </c>
      <c r="D20" s="29">
        <v>-0.17</v>
      </c>
      <c r="E20" s="30">
        <f t="shared" si="1"/>
        <v>0.17749883792827845</v>
      </c>
      <c r="F20" s="30">
        <f t="shared" si="1"/>
        <v>5.9971584448926696E-2</v>
      </c>
      <c r="G20" s="31">
        <f t="shared" si="1"/>
        <v>0.31217599105697769</v>
      </c>
    </row>
    <row r="21" spans="1:7" ht="23.25" x14ac:dyDescent="0.35">
      <c r="A21" s="26" t="s">
        <v>21</v>
      </c>
      <c r="B21" s="27">
        <f t="shared" si="0"/>
        <v>-0.10268400874928352</v>
      </c>
      <c r="C21" s="28">
        <v>0.16527448113872492</v>
      </c>
      <c r="D21" s="29">
        <v>-0.40974373750507004</v>
      </c>
      <c r="E21" s="30">
        <f t="shared" si="1"/>
        <v>-9.5806382359511277E-2</v>
      </c>
      <c r="F21" s="30">
        <f t="shared" si="1"/>
        <v>0.21226451087806655</v>
      </c>
      <c r="G21" s="31">
        <f t="shared" si="1"/>
        <v>-0.44883182654162845</v>
      </c>
    </row>
    <row r="22" spans="1:7" ht="23.25" x14ac:dyDescent="0.35">
      <c r="A22" s="26" t="s">
        <v>22</v>
      </c>
      <c r="B22" s="27">
        <f t="shared" si="0"/>
        <v>-0.46816798810186305</v>
      </c>
      <c r="C22" s="28">
        <v>-0.75454679419824533</v>
      </c>
      <c r="D22" s="29">
        <v>-0.14000000000000001</v>
      </c>
      <c r="E22" s="30">
        <f t="shared" si="1"/>
        <v>-0.55248010067323516</v>
      </c>
      <c r="F22" s="30">
        <f t="shared" si="1"/>
        <v>-0.35814167623637172</v>
      </c>
      <c r="G22" s="31">
        <f>D19+D20+D21+[1]WorkSheet3!D21</f>
        <v>-0.77517692180904019</v>
      </c>
    </row>
    <row r="23" spans="1:7" ht="23.25" x14ac:dyDescent="0.35">
      <c r="A23" s="26" t="s">
        <v>23</v>
      </c>
      <c r="B23" s="27">
        <f t="shared" si="0"/>
        <v>-0.21314112248341949</v>
      </c>
      <c r="C23" s="28">
        <v>-0.24503458996641753</v>
      </c>
      <c r="D23" s="29">
        <v>-0.17659367262092815</v>
      </c>
      <c r="E23" s="30">
        <f t="shared" si="1"/>
        <v>-0.50009311933456602</v>
      </c>
      <c r="F23" s="30">
        <f t="shared" si="1"/>
        <v>-0.15430690302593791</v>
      </c>
      <c r="G23" s="31">
        <f>D20+D21+D22+[1]WorkSheet3!D22</f>
        <v>-0.89633741012599821</v>
      </c>
    </row>
    <row r="24" spans="1:7" ht="23.25" x14ac:dyDescent="0.35">
      <c r="A24" s="26" t="s">
        <v>24</v>
      </c>
      <c r="B24" s="27">
        <f t="shared" si="0"/>
        <v>0.11382730345708048</v>
      </c>
      <c r="C24" s="28">
        <v>0.61070009823035498</v>
      </c>
      <c r="D24" s="29">
        <v>-0.45555053433031995</v>
      </c>
      <c r="E24" s="30">
        <f t="shared" si="1"/>
        <v>-0.67016581587748547</v>
      </c>
      <c r="F24" s="30">
        <f t="shared" si="1"/>
        <v>-0.22360680479558304</v>
      </c>
      <c r="G24" s="31">
        <f>D21+D22+D23+[1]WorkSheet3!D23</f>
        <v>-1.1818879444563182</v>
      </c>
    </row>
    <row r="25" spans="1:7" ht="23.25" x14ac:dyDescent="0.35">
      <c r="A25" s="26" t="s">
        <v>25</v>
      </c>
      <c r="B25" s="27">
        <f t="shared" si="0"/>
        <v>0.11312000000000001</v>
      </c>
      <c r="C25" s="28">
        <v>0.43</v>
      </c>
      <c r="D25" s="29">
        <v>-0.25</v>
      </c>
      <c r="E25" s="30">
        <f t="shared" si="1"/>
        <v>-0.45436180712820207</v>
      </c>
      <c r="F25" s="30">
        <f t="shared" si="1"/>
        <v>4.1118714065692175E-2</v>
      </c>
      <c r="G25" s="31">
        <f>D22+D23+D24+[1]WorkSheet3!D24</f>
        <v>-1.0221442069512481</v>
      </c>
    </row>
    <row r="26" spans="1:7" ht="23.25" x14ac:dyDescent="0.35">
      <c r="A26" s="26" t="s">
        <v>26</v>
      </c>
      <c r="B26" s="27">
        <f t="shared" si="0"/>
        <v>3.6193423074482166E-2</v>
      </c>
      <c r="C26" s="28">
        <v>-3.2232941156511902E-2</v>
      </c>
      <c r="D26" s="29">
        <v>0.11460475032630797</v>
      </c>
      <c r="E26" s="30">
        <f t="shared" si="1"/>
        <v>4.9999604048143166E-2</v>
      </c>
      <c r="F26" s="30">
        <f t="shared" si="1"/>
        <v>0.76343256710742557</v>
      </c>
      <c r="G26" s="31">
        <f>D23+D24+D25+[1]WorkSheet3!D25</f>
        <v>-0.76753945662494005</v>
      </c>
    </row>
    <row r="27" spans="1:7" ht="23.25" x14ac:dyDescent="0.35">
      <c r="A27" s="26" t="s">
        <v>27</v>
      </c>
      <c r="B27" s="27">
        <f t="shared" si="0"/>
        <v>-0.1169087693700907</v>
      </c>
      <c r="C27" s="28">
        <v>-0.118630738524531</v>
      </c>
      <c r="D27" s="29">
        <v>-0.11493552574676212</v>
      </c>
      <c r="E27" s="30">
        <f t="shared" si="1"/>
        <v>0.14623195716147191</v>
      </c>
      <c r="F27" s="30">
        <f t="shared" si="1"/>
        <v>0.88983641854931206</v>
      </c>
      <c r="G27" s="31">
        <f>D24+D25+D26+[1]WorkSheet3!D26</f>
        <v>-0.70588130975077401</v>
      </c>
    </row>
    <row r="28" spans="1:7" ht="23.25" x14ac:dyDescent="0.35">
      <c r="A28" s="26" t="s">
        <v>28</v>
      </c>
      <c r="B28" s="27">
        <f t="shared" si="0"/>
        <v>-0.12190732669595178</v>
      </c>
      <c r="C28" s="28">
        <v>-8.1794220059735995E-2</v>
      </c>
      <c r="D28" s="29">
        <v>-0.16787384803444796</v>
      </c>
      <c r="E28" s="30">
        <f t="shared" si="1"/>
        <v>-8.9502672991560311E-2</v>
      </c>
      <c r="F28" s="30">
        <f t="shared" si="1"/>
        <v>0.19734210025922108</v>
      </c>
      <c r="G28" s="31">
        <f>D25+D26+D27+[1]WorkSheet3!D27</f>
        <v>-0.41820462345490217</v>
      </c>
    </row>
    <row r="29" spans="1:7" ht="23.25" x14ac:dyDescent="0.35">
      <c r="A29" s="26" t="s">
        <v>29</v>
      </c>
      <c r="B29" s="27">
        <f t="shared" si="0"/>
        <v>-6.1201162361202752E-2</v>
      </c>
      <c r="C29" s="28">
        <v>-0.12448925120222699</v>
      </c>
      <c r="D29" s="29">
        <v>1.1322098242031052E-2</v>
      </c>
      <c r="E29" s="30">
        <f t="shared" si="1"/>
        <v>-0.26382383535276305</v>
      </c>
      <c r="F29" s="30">
        <f t="shared" si="1"/>
        <v>-0.35714715094300592</v>
      </c>
      <c r="G29" s="31">
        <f>D26+D27+D28+[1]WorkSheet3!D28</f>
        <v>-0.15688252521287105</v>
      </c>
    </row>
    <row r="30" spans="1:7" ht="23.25" x14ac:dyDescent="0.35">
      <c r="A30" s="26" t="s">
        <v>30</v>
      </c>
      <c r="B30" s="27">
        <f t="shared" si="0"/>
        <v>-1.2517258797465958E-2</v>
      </c>
      <c r="C30" s="28">
        <v>-0.5510899508572209</v>
      </c>
      <c r="D30" s="29">
        <v>0.60464543982894847</v>
      </c>
      <c r="E30" s="30">
        <f t="shared" si="1"/>
        <v>-0.31253451722471121</v>
      </c>
      <c r="F30" s="30">
        <f t="shared" si="1"/>
        <v>-0.87600416064371489</v>
      </c>
      <c r="G30" s="31">
        <f>D27+D28+D29+D30</f>
        <v>0.33315816428976947</v>
      </c>
    </row>
    <row r="31" spans="1:7" ht="23.25" x14ac:dyDescent="0.35">
      <c r="A31" s="26" t="s">
        <v>31</v>
      </c>
      <c r="B31" s="27">
        <f t="shared" si="0"/>
        <v>0.19731107468147036</v>
      </c>
      <c r="C31" s="28">
        <v>0.41839450001652345</v>
      </c>
      <c r="D31" s="29">
        <v>-5.6033451346251456E-2</v>
      </c>
      <c r="E31" s="30">
        <v>0.16042390258362529</v>
      </c>
      <c r="F31" s="30">
        <f>C28+C29+C30+C31</f>
        <v>-0.33897892210266045</v>
      </c>
      <c r="G31" s="31">
        <f t="shared" ref="G31:G48" si="2">D28+D29+D30+D31</f>
        <v>0.39206023869028006</v>
      </c>
    </row>
    <row r="32" spans="1:7" ht="23.25" x14ac:dyDescent="0.35">
      <c r="A32" s="26" t="s">
        <v>32</v>
      </c>
      <c r="B32" s="27">
        <f t="shared" si="0"/>
        <v>0.83879567983367442</v>
      </c>
      <c r="C32" s="28">
        <v>1.5569289199787992</v>
      </c>
      <c r="D32" s="29">
        <v>1.5870464731750168E-2</v>
      </c>
      <c r="E32" s="30">
        <v>0.96238833335647611</v>
      </c>
      <c r="F32" s="30">
        <v>1.2997442179358747</v>
      </c>
      <c r="G32" s="31">
        <f t="shared" si="2"/>
        <v>0.57580455145647813</v>
      </c>
    </row>
    <row r="33" spans="1:7" ht="23.25" x14ac:dyDescent="0.35">
      <c r="A33" s="26" t="s">
        <v>33</v>
      </c>
      <c r="B33" s="27">
        <f t="shared" si="0"/>
        <v>-0.39875296564647966</v>
      </c>
      <c r="C33" s="28">
        <v>-0.34954269427411688</v>
      </c>
      <c r="D33" s="29">
        <v>-0.45514413498734169</v>
      </c>
      <c r="E33" s="30">
        <f>B30+B31+B32+B33</f>
        <v>0.6248365300711991</v>
      </c>
      <c r="F33" s="30">
        <f>C30+C31+C32+C33</f>
        <v>1.0746907748639849</v>
      </c>
      <c r="G33" s="31">
        <f t="shared" si="2"/>
        <v>0.10933831822710544</v>
      </c>
    </row>
    <row r="34" spans="1:7" ht="23.25" x14ac:dyDescent="0.35">
      <c r="A34" s="26" t="s">
        <v>34</v>
      </c>
      <c r="B34" s="27">
        <f t="shared" si="0"/>
        <v>-0.50190763610774813</v>
      </c>
      <c r="C34" s="28">
        <v>-0.59593391553946096</v>
      </c>
      <c r="D34" s="29">
        <v>-0.39416078371175106</v>
      </c>
      <c r="E34" s="30">
        <v>4.9999604048143166E-2</v>
      </c>
      <c r="F34" s="30">
        <v>0.19734210025922108</v>
      </c>
      <c r="G34" s="31">
        <f t="shared" si="2"/>
        <v>-0.8894679053135941</v>
      </c>
    </row>
    <row r="35" spans="1:7" ht="23.25" x14ac:dyDescent="0.35">
      <c r="A35" s="26" t="s">
        <v>35</v>
      </c>
      <c r="B35" s="27">
        <f t="shared" si="0"/>
        <v>0.21097084779236441</v>
      </c>
      <c r="C35" s="28">
        <v>0.28000000000000003</v>
      </c>
      <c r="D35" s="29">
        <v>0.13186877208661885</v>
      </c>
      <c r="E35" s="30">
        <v>0.64105619587586082</v>
      </c>
      <c r="F35" s="30">
        <v>1.8127074974387201</v>
      </c>
      <c r="G35" s="31">
        <f t="shared" si="2"/>
        <v>-0.70156568188072377</v>
      </c>
    </row>
    <row r="36" spans="1:7" ht="23.25" x14ac:dyDescent="0.35">
      <c r="A36" s="26" t="s">
        <v>36</v>
      </c>
      <c r="B36" s="27">
        <f t="shared" si="0"/>
        <v>0.14776430772776161</v>
      </c>
      <c r="C36" s="28">
        <v>0.25053241147520899</v>
      </c>
      <c r="D36" s="29">
        <v>0.03</v>
      </c>
      <c r="E36" s="30">
        <v>0.27098338702146785</v>
      </c>
      <c r="F36" s="30">
        <v>0.50631098893513204</v>
      </c>
      <c r="G36" s="31">
        <f t="shared" si="2"/>
        <v>-0.68743614661247388</v>
      </c>
    </row>
    <row r="37" spans="1:7" s="33" customFormat="1" ht="23.25" x14ac:dyDescent="0.35">
      <c r="A37" s="26" t="s">
        <v>37</v>
      </c>
      <c r="B37" s="27">
        <f t="shared" si="0"/>
        <v>0.14520483909969767</v>
      </c>
      <c r="C37" s="28">
        <v>0.28000000000000003</v>
      </c>
      <c r="D37" s="29">
        <v>-9.2600019319792597E-3</v>
      </c>
      <c r="E37" s="30">
        <f t="shared" ref="E37:G52" si="3">B34+B35+B36+B37</f>
        <v>2.0323585120755605E-3</v>
      </c>
      <c r="F37" s="30">
        <f t="shared" si="3"/>
        <v>0.21459849593574809</v>
      </c>
      <c r="G37" s="31">
        <f t="shared" si="2"/>
        <v>-0.24155201355711148</v>
      </c>
    </row>
    <row r="38" spans="1:7" s="33" customFormat="1" ht="23.25" x14ac:dyDescent="0.35">
      <c r="A38" s="26" t="s">
        <v>38</v>
      </c>
      <c r="B38" s="27">
        <f t="shared" si="0"/>
        <v>-2.4578151186726037E-2</v>
      </c>
      <c r="C38" s="28">
        <v>-5.4135280800436905E-2</v>
      </c>
      <c r="D38" s="29">
        <v>9.2920359671829801E-3</v>
      </c>
      <c r="E38" s="30">
        <f t="shared" si="3"/>
        <v>0.47936184343309773</v>
      </c>
      <c r="F38" s="30">
        <f t="shared" si="3"/>
        <v>0.7563971306747721</v>
      </c>
      <c r="G38" s="31">
        <f t="shared" si="2"/>
        <v>0.16190080612182256</v>
      </c>
    </row>
    <row r="39" spans="1:7" s="34" customFormat="1" ht="23.25" x14ac:dyDescent="0.35">
      <c r="A39" s="26" t="s">
        <v>39</v>
      </c>
      <c r="B39" s="27">
        <f t="shared" si="0"/>
        <v>0.30952000000000002</v>
      </c>
      <c r="C39" s="28">
        <v>0.44</v>
      </c>
      <c r="D39" s="29">
        <v>0.16</v>
      </c>
      <c r="E39" s="30">
        <f t="shared" si="3"/>
        <v>0.57791099564073334</v>
      </c>
      <c r="F39" s="30">
        <f t="shared" si="3"/>
        <v>0.91639713067477213</v>
      </c>
      <c r="G39" s="31">
        <f t="shared" si="2"/>
        <v>0.19003203403520372</v>
      </c>
    </row>
    <row r="40" spans="1:7" s="34" customFormat="1" ht="23.25" x14ac:dyDescent="0.35">
      <c r="A40" s="26" t="s">
        <v>40</v>
      </c>
      <c r="B40" s="27">
        <f t="shared" si="0"/>
        <v>-5.9570881509014961E-2</v>
      </c>
      <c r="C40" s="28">
        <v>0.53421183238012182</v>
      </c>
      <c r="D40" s="29">
        <v>-0.74</v>
      </c>
      <c r="E40" s="30">
        <f t="shared" si="3"/>
        <v>0.37057580640395665</v>
      </c>
      <c r="F40" s="30">
        <f t="shared" si="3"/>
        <v>1.200076551579685</v>
      </c>
      <c r="G40" s="31">
        <f t="shared" si="2"/>
        <v>-0.57996796596479627</v>
      </c>
    </row>
    <row r="41" spans="1:7" s="34" customFormat="1" ht="23.25" x14ac:dyDescent="0.35">
      <c r="A41" s="26" t="s">
        <v>41</v>
      </c>
      <c r="B41" s="27">
        <f t="shared" si="0"/>
        <v>0.16582</v>
      </c>
      <c r="C41" s="28">
        <v>0.04</v>
      </c>
      <c r="D41" s="29">
        <v>0.31</v>
      </c>
      <c r="E41" s="30">
        <f t="shared" si="3"/>
        <v>0.39119096730425906</v>
      </c>
      <c r="F41" s="30">
        <f t="shared" si="3"/>
        <v>0.96007655157968497</v>
      </c>
      <c r="G41" s="31">
        <f t="shared" si="2"/>
        <v>-0.26070796403281699</v>
      </c>
    </row>
    <row r="42" spans="1:7" s="34" customFormat="1" ht="23.25" x14ac:dyDescent="0.35">
      <c r="A42" s="26" t="s">
        <v>42</v>
      </c>
      <c r="B42" s="27">
        <f t="shared" si="0"/>
        <v>-4.4800000000000118E-3</v>
      </c>
      <c r="C42" s="28">
        <v>-0.34</v>
      </c>
      <c r="D42" s="29">
        <v>0.38</v>
      </c>
      <c r="E42" s="30">
        <f t="shared" si="3"/>
        <v>0.41128911849098504</v>
      </c>
      <c r="F42" s="30">
        <f t="shared" si="3"/>
        <v>0.67421183238012183</v>
      </c>
      <c r="G42" s="31">
        <f t="shared" si="2"/>
        <v>0.11000000000000004</v>
      </c>
    </row>
    <row r="43" spans="1:7" ht="23.25" x14ac:dyDescent="0.35">
      <c r="A43" s="26">
        <v>41185</v>
      </c>
      <c r="B43" s="27">
        <f t="shared" si="0"/>
        <v>-1.0467138370143549E-2</v>
      </c>
      <c r="C43" s="28">
        <v>0.10260614517</v>
      </c>
      <c r="D43" s="29">
        <v>-0.14004038603202479</v>
      </c>
      <c r="E43" s="30">
        <f t="shared" si="3"/>
        <v>9.1301980120841481E-2</v>
      </c>
      <c r="F43" s="30">
        <f t="shared" si="3"/>
        <v>0.33681797755012183</v>
      </c>
      <c r="G43" s="31">
        <f t="shared" si="2"/>
        <v>-0.19004038603202478</v>
      </c>
    </row>
    <row r="44" spans="1:7" ht="23.25" x14ac:dyDescent="0.35">
      <c r="A44" s="26">
        <v>41192</v>
      </c>
      <c r="B44" s="27">
        <f t="shared" si="0"/>
        <v>9.9417089892323285E-3</v>
      </c>
      <c r="C44" s="28">
        <v>0.15946538807869293</v>
      </c>
      <c r="D44" s="29">
        <v>-0.16140087606178044</v>
      </c>
      <c r="E44" s="30">
        <f t="shared" si="3"/>
        <v>0.16081457061908877</v>
      </c>
      <c r="F44" s="30">
        <f t="shared" si="3"/>
        <v>-3.7928466751307122E-2</v>
      </c>
      <c r="G44" s="31">
        <f t="shared" si="2"/>
        <v>0.38855873790619477</v>
      </c>
    </row>
    <row r="45" spans="1:7" ht="23.25" x14ac:dyDescent="0.35">
      <c r="A45" s="26">
        <v>41199</v>
      </c>
      <c r="B45" s="27">
        <f t="shared" si="0"/>
        <v>5.3825351799168808E-2</v>
      </c>
      <c r="C45" s="28">
        <v>-0.40534578314762398</v>
      </c>
      <c r="D45" s="29">
        <v>0.57999999999999996</v>
      </c>
      <c r="E45" s="30">
        <f t="shared" si="3"/>
        <v>4.8819922418257576E-2</v>
      </c>
      <c r="F45" s="30">
        <f t="shared" si="3"/>
        <v>-0.48327424989893109</v>
      </c>
      <c r="G45" s="31">
        <f t="shared" si="2"/>
        <v>0.65855873790619479</v>
      </c>
    </row>
    <row r="46" spans="1:7" ht="23.25" x14ac:dyDescent="0.35">
      <c r="A46" s="26">
        <v>41207</v>
      </c>
      <c r="B46" s="27">
        <f t="shared" si="0"/>
        <v>-0.39520941498389278</v>
      </c>
      <c r="C46" s="28">
        <v>-0.64834561159871718</v>
      </c>
      <c r="D46" s="29">
        <v>-0.1051348892493086</v>
      </c>
      <c r="E46" s="30">
        <f t="shared" si="3"/>
        <v>-0.34190949256563519</v>
      </c>
      <c r="F46" s="30">
        <f t="shared" si="3"/>
        <v>-0.79161986149764818</v>
      </c>
      <c r="G46" s="31">
        <f t="shared" si="2"/>
        <v>0.17342384865688615</v>
      </c>
    </row>
    <row r="47" spans="1:7" ht="23.25" x14ac:dyDescent="0.35">
      <c r="A47" s="26">
        <v>41215</v>
      </c>
      <c r="B47" s="27">
        <f t="shared" si="0"/>
        <v>0.11166308836745965</v>
      </c>
      <c r="C47" s="28">
        <v>0.39</v>
      </c>
      <c r="D47" s="29">
        <v>-0.20728950994107376</v>
      </c>
      <c r="E47" s="30">
        <f t="shared" si="3"/>
        <v>-0.21977926582803198</v>
      </c>
      <c r="F47" s="30">
        <f t="shared" si="3"/>
        <v>-0.50422600666764816</v>
      </c>
      <c r="G47" s="31">
        <f t="shared" si="2"/>
        <v>0.10617472474783718</v>
      </c>
    </row>
    <row r="48" spans="1:7" ht="23.25" x14ac:dyDescent="0.35">
      <c r="A48" s="26" t="s">
        <v>43</v>
      </c>
      <c r="B48" s="27">
        <f t="shared" si="0"/>
        <v>-0.1361</v>
      </c>
      <c r="C48" s="28">
        <v>0.26</v>
      </c>
      <c r="D48" s="29">
        <v>-0.59</v>
      </c>
      <c r="E48" s="30">
        <f t="shared" si="3"/>
        <v>-0.36582097481726433</v>
      </c>
      <c r="F48" s="30">
        <f t="shared" si="3"/>
        <v>-0.40369139474634108</v>
      </c>
      <c r="G48" s="31">
        <f t="shared" si="2"/>
        <v>-0.32242439919038235</v>
      </c>
    </row>
    <row r="49" spans="1:7" ht="23.25" x14ac:dyDescent="0.35">
      <c r="A49" s="26" t="s">
        <v>44</v>
      </c>
      <c r="B49" s="27">
        <f t="shared" si="0"/>
        <v>5.4279999999999995E-2</v>
      </c>
      <c r="C49" s="28">
        <v>0.25</v>
      </c>
      <c r="D49" s="29">
        <v>-0.17</v>
      </c>
      <c r="E49" s="30">
        <f t="shared" si="3"/>
        <v>-0.36536632661643315</v>
      </c>
      <c r="F49" s="30">
        <f t="shared" si="3"/>
        <v>0.25165438840128285</v>
      </c>
      <c r="G49" s="31">
        <f>D46+D47+D48+D49</f>
        <v>-1.0724243991903823</v>
      </c>
    </row>
    <row r="50" spans="1:7" ht="23.25" x14ac:dyDescent="0.35">
      <c r="A50" s="26" t="s">
        <v>45</v>
      </c>
      <c r="B50" s="27">
        <f t="shared" si="0"/>
        <v>0.20382011516082599</v>
      </c>
      <c r="C50" s="28">
        <v>0.34290828859898898</v>
      </c>
      <c r="D50" s="29">
        <v>4.4435813409797992E-2</v>
      </c>
      <c r="E50" s="30">
        <f t="shared" si="3"/>
        <v>0.23366320352828562</v>
      </c>
      <c r="F50" s="30">
        <f t="shared" si="3"/>
        <v>1.2429082885989891</v>
      </c>
      <c r="G50" s="31">
        <f>D47+D48+D49+D50</f>
        <v>-0.9228536965312758</v>
      </c>
    </row>
    <row r="51" spans="1:7" ht="23.25" x14ac:dyDescent="0.35">
      <c r="A51" s="26" t="s">
        <v>46</v>
      </c>
      <c r="B51" s="27">
        <f t="shared" si="0"/>
        <v>-0.19847441343694605</v>
      </c>
      <c r="C51" s="28">
        <v>-0.19591531876706805</v>
      </c>
      <c r="D51" s="29">
        <v>-0.20140693823032552</v>
      </c>
      <c r="E51" s="30">
        <f>B48+B49+B50+B51</f>
        <v>-7.6474298276120067E-2</v>
      </c>
      <c r="F51" s="30">
        <f t="shared" si="3"/>
        <v>0.6569929698319209</v>
      </c>
      <c r="G51" s="31">
        <f t="shared" si="3"/>
        <v>-0.91697112482052756</v>
      </c>
    </row>
    <row r="52" spans="1:7" ht="23.25" x14ac:dyDescent="0.35">
      <c r="A52" s="26">
        <v>41248</v>
      </c>
      <c r="B52" s="27">
        <f t="shared" si="0"/>
        <v>0.61097031993642315</v>
      </c>
      <c r="C52" s="28">
        <v>0.70980370181893493</v>
      </c>
      <c r="D52" s="29">
        <v>0.49771489949594822</v>
      </c>
      <c r="E52" s="30">
        <f>B49+B50+B51+B52</f>
        <v>0.67059602166030308</v>
      </c>
      <c r="F52" s="30">
        <f t="shared" si="3"/>
        <v>1.1067966716508559</v>
      </c>
      <c r="G52" s="31">
        <f t="shared" si="3"/>
        <v>0.17074377467542068</v>
      </c>
    </row>
    <row r="53" spans="1:7" ht="23.25" x14ac:dyDescent="0.35">
      <c r="A53" s="26">
        <v>41255</v>
      </c>
      <c r="B53" s="27">
        <f t="shared" si="0"/>
        <v>2.8180000000000038E-2</v>
      </c>
      <c r="C53" s="28">
        <v>0.62</v>
      </c>
      <c r="D53" s="29">
        <v>-0.65</v>
      </c>
      <c r="E53" s="30">
        <f>B50+B51+B52+B53</f>
        <v>0.64449602166030306</v>
      </c>
      <c r="F53" s="30">
        <f t="shared" ref="F53:G53" si="4">C50+C51+C52+C53</f>
        <v>1.4767966716508558</v>
      </c>
      <c r="G53" s="31">
        <f t="shared" si="4"/>
        <v>-0.3092562253245793</v>
      </c>
    </row>
    <row r="54" spans="1:7" ht="23.25" x14ac:dyDescent="0.35">
      <c r="A54" s="26">
        <v>41262</v>
      </c>
      <c r="B54" s="27">
        <f t="shared" si="0"/>
        <v>0.61879903938583691</v>
      </c>
      <c r="C54" s="28">
        <v>0.65221672699535982</v>
      </c>
      <c r="D54" s="29">
        <v>0.58050495100925903</v>
      </c>
      <c r="E54" s="30">
        <f>B51+B52+B53+B54</f>
        <v>1.0594749458853141</v>
      </c>
      <c r="F54" s="30">
        <f>C51+C52+C53+C54</f>
        <v>1.7861051100472267</v>
      </c>
      <c r="G54" s="31">
        <f>D51+D52+D53+D54</f>
        <v>0.22681291227488171</v>
      </c>
    </row>
    <row r="55" spans="1:7" ht="23.25" x14ac:dyDescent="0.35">
      <c r="A55" s="26">
        <v>41269</v>
      </c>
      <c r="B55" s="27">
        <f t="shared" si="0"/>
        <v>0.36858231017974341</v>
      </c>
      <c r="C55" s="28">
        <v>0.69395178767747712</v>
      </c>
      <c r="D55" s="29">
        <v>-4.2659751931960555E-3</v>
      </c>
      <c r="E55" s="30">
        <f>B53+B54+B55</f>
        <v>1.0155613495655804</v>
      </c>
      <c r="F55" s="30">
        <f>C53+C54+C55</f>
        <v>1.9661685146728369</v>
      </c>
      <c r="G55" s="31">
        <f>D53+D54+D55</f>
        <v>-7.3761024183937055E-2</v>
      </c>
    </row>
    <row r="56" spans="1:7" ht="23.25" x14ac:dyDescent="0.35">
      <c r="A56" s="26">
        <v>41276</v>
      </c>
      <c r="B56" s="27">
        <f t="shared" si="0"/>
        <v>0.27381025946955273</v>
      </c>
      <c r="C56" s="28">
        <v>3.8994242317478556E-2</v>
      </c>
      <c r="D56" s="29">
        <v>0.5428912748326592</v>
      </c>
      <c r="E56" s="30">
        <f t="shared" ref="E56:G58" si="5">B53+B54+B55+B56</f>
        <v>1.289371609035133</v>
      </c>
      <c r="F56" s="30">
        <f t="shared" si="5"/>
        <v>2.0051627569903157</v>
      </c>
      <c r="G56" s="31">
        <f t="shared" si="5"/>
        <v>0.46913025064872216</v>
      </c>
    </row>
    <row r="57" spans="1:7" ht="23.25" x14ac:dyDescent="0.35">
      <c r="A57" s="26">
        <v>41283</v>
      </c>
      <c r="B57" s="27">
        <f t="shared" si="0"/>
        <v>-0.35710000000000003</v>
      </c>
      <c r="C57" s="28">
        <v>-0.66</v>
      </c>
      <c r="D57" s="29">
        <v>-0.01</v>
      </c>
      <c r="E57" s="30">
        <f t="shared" si="5"/>
        <v>0.90409160903513319</v>
      </c>
      <c r="F57" s="30">
        <f t="shared" si="5"/>
        <v>0.72516275699031529</v>
      </c>
      <c r="G57" s="31">
        <f t="shared" si="5"/>
        <v>1.1091302506487222</v>
      </c>
    </row>
    <row r="58" spans="1:7" ht="23.25" x14ac:dyDescent="0.35">
      <c r="A58" s="26">
        <v>41290</v>
      </c>
      <c r="B58" s="27">
        <f t="shared" si="0"/>
        <v>1.7940000000000011E-2</v>
      </c>
      <c r="C58" s="28">
        <v>-0.49</v>
      </c>
      <c r="D58" s="29">
        <v>0.6</v>
      </c>
      <c r="E58" s="30">
        <f t="shared" si="5"/>
        <v>0.30323256964929612</v>
      </c>
      <c r="F58" s="30">
        <f t="shared" si="5"/>
        <v>-0.41705397000504429</v>
      </c>
      <c r="G58" s="31">
        <f t="shared" si="5"/>
        <v>1.128625299639463</v>
      </c>
    </row>
    <row r="59" spans="1:7" ht="23.25" x14ac:dyDescent="0.35">
      <c r="A59" s="26">
        <v>41297</v>
      </c>
      <c r="B59" s="27">
        <f t="shared" si="0"/>
        <v>7.5048552049219619E-2</v>
      </c>
      <c r="C59" s="28">
        <v>0.17734841234766335</v>
      </c>
      <c r="D59" s="29">
        <v>-4.217918485929744E-2</v>
      </c>
      <c r="E59" s="30">
        <f t="shared" ref="E59:G74" si="6">B56+B57+B58+B59</f>
        <v>9.6988115187723323E-3</v>
      </c>
      <c r="F59" s="30">
        <f t="shared" si="6"/>
        <v>-0.933657345334858</v>
      </c>
      <c r="G59" s="31">
        <f t="shared" si="6"/>
        <v>1.0907120899733618</v>
      </c>
    </row>
    <row r="60" spans="1:7" ht="23.25" x14ac:dyDescent="0.35">
      <c r="A60" s="26">
        <v>41304</v>
      </c>
      <c r="B60" s="27">
        <f t="shared" si="0"/>
        <v>-0.24490860718822083</v>
      </c>
      <c r="C60" s="28">
        <v>-0.33182663086707553</v>
      </c>
      <c r="D60" s="29">
        <v>-0.14530726674936154</v>
      </c>
      <c r="E60" s="30">
        <f t="shared" si="6"/>
        <v>-0.50902005513900117</v>
      </c>
      <c r="F60" s="30">
        <f t="shared" si="6"/>
        <v>-1.3044782185194119</v>
      </c>
      <c r="G60" s="31">
        <f t="shared" si="6"/>
        <v>0.40251354839134101</v>
      </c>
    </row>
    <row r="61" spans="1:7" ht="23.25" x14ac:dyDescent="0.35">
      <c r="A61" s="26">
        <v>41311</v>
      </c>
      <c r="B61" s="27">
        <f t="shared" si="0"/>
        <v>-0.77086205460286261</v>
      </c>
      <c r="C61" s="28">
        <v>-0.99838160416226684</v>
      </c>
      <c r="D61" s="29">
        <v>-0.51014222742534787</v>
      </c>
      <c r="E61" s="30">
        <f t="shared" si="6"/>
        <v>-0.92278210974186381</v>
      </c>
      <c r="F61" s="30">
        <f t="shared" si="6"/>
        <v>-1.6428598226816791</v>
      </c>
      <c r="G61" s="31">
        <f t="shared" si="6"/>
        <v>-9.7628679034006849E-2</v>
      </c>
    </row>
    <row r="62" spans="1:7" ht="23.25" x14ac:dyDescent="0.35">
      <c r="A62" s="26">
        <v>41318</v>
      </c>
      <c r="B62" s="27">
        <f t="shared" si="0"/>
        <v>0.83834577892108708</v>
      </c>
      <c r="C62" s="28">
        <v>0.66884473599109884</v>
      </c>
      <c r="D62" s="29">
        <v>1.0325808796176827</v>
      </c>
      <c r="E62" s="30">
        <f t="shared" si="6"/>
        <v>-0.1023763308207768</v>
      </c>
      <c r="F62" s="30">
        <f t="shared" si="6"/>
        <v>-0.48401508669058024</v>
      </c>
      <c r="G62" s="31">
        <f t="shared" si="6"/>
        <v>0.33495220058367592</v>
      </c>
    </row>
    <row r="63" spans="1:7" ht="23.25" x14ac:dyDescent="0.35">
      <c r="A63" s="26" t="s">
        <v>47</v>
      </c>
      <c r="B63" s="27">
        <f t="shared" si="0"/>
        <v>0.24108793289917085</v>
      </c>
      <c r="C63" s="28">
        <v>0.41972356347877404</v>
      </c>
      <c r="D63" s="29">
        <v>3.638530043241521E-2</v>
      </c>
      <c r="E63" s="30">
        <f t="shared" si="6"/>
        <v>6.3663050029174384E-2</v>
      </c>
      <c r="F63" s="30">
        <f t="shared" si="6"/>
        <v>-0.24163993555946961</v>
      </c>
      <c r="G63" s="31">
        <f t="shared" si="6"/>
        <v>0.41351668587538853</v>
      </c>
    </row>
    <row r="64" spans="1:7" ht="23.25" x14ac:dyDescent="0.35">
      <c r="A64" s="26" t="s">
        <v>48</v>
      </c>
      <c r="B64" s="27">
        <f t="shared" si="0"/>
        <v>-0.54606335114976345</v>
      </c>
      <c r="C64" s="28">
        <v>-1.0894706009702109</v>
      </c>
      <c r="D64" s="29">
        <v>7.6639377185255847E-2</v>
      </c>
      <c r="E64" s="30">
        <f t="shared" si="6"/>
        <v>-0.23749169393236813</v>
      </c>
      <c r="F64" s="30">
        <f t="shared" si="6"/>
        <v>-0.99928390566260483</v>
      </c>
      <c r="G64" s="31">
        <f t="shared" si="6"/>
        <v>0.63546332981000586</v>
      </c>
    </row>
    <row r="65" spans="1:7" ht="23.25" x14ac:dyDescent="0.35">
      <c r="A65" s="26">
        <v>41339</v>
      </c>
      <c r="B65" s="27">
        <f t="shared" si="0"/>
        <v>1.1166004484562988</v>
      </c>
      <c r="C65" s="28">
        <f>[2]WorkSheet2!K37</f>
        <v>1.2505341646969388</v>
      </c>
      <c r="D65" s="29">
        <f>[2]WorkSheet2!K94</f>
        <v>0.96312275645522183</v>
      </c>
      <c r="E65" s="30">
        <f t="shared" si="6"/>
        <v>1.6499708091267933</v>
      </c>
      <c r="F65" s="30">
        <f t="shared" si="6"/>
        <v>1.2496318631966008</v>
      </c>
      <c r="G65" s="31">
        <f t="shared" si="6"/>
        <v>2.1087283136905759</v>
      </c>
    </row>
    <row r="66" spans="1:7" ht="23.25" x14ac:dyDescent="0.35">
      <c r="A66" s="26">
        <v>41346</v>
      </c>
      <c r="B66" s="27">
        <f t="shared" si="0"/>
        <v>0.61167363423596433</v>
      </c>
      <c r="C66" s="28">
        <v>0.78804272969044631</v>
      </c>
      <c r="D66" s="29">
        <v>0.40956827592546347</v>
      </c>
      <c r="E66" s="30">
        <f t="shared" si="6"/>
        <v>1.4232986644416705</v>
      </c>
      <c r="F66" s="30">
        <f t="shared" si="6"/>
        <v>1.3688298568959483</v>
      </c>
      <c r="G66" s="31">
        <f t="shared" si="6"/>
        <v>1.4857157099983564</v>
      </c>
    </row>
    <row r="67" spans="1:7" ht="23.25" x14ac:dyDescent="0.35">
      <c r="A67" s="26">
        <v>41353</v>
      </c>
      <c r="B67" s="27">
        <f t="shared" si="0"/>
        <v>5.3731159596183554E-2</v>
      </c>
      <c r="C67" s="28">
        <v>3.2493179836448852E-2</v>
      </c>
      <c r="D67" s="29">
        <v>7.8068243698540485E-2</v>
      </c>
      <c r="E67" s="30">
        <f t="shared" si="6"/>
        <v>1.2359418911386832</v>
      </c>
      <c r="F67" s="30">
        <f t="shared" si="6"/>
        <v>0.98159947325362307</v>
      </c>
      <c r="G67" s="31">
        <f t="shared" si="6"/>
        <v>1.5273986532644817</v>
      </c>
    </row>
    <row r="68" spans="1:7" ht="23.25" x14ac:dyDescent="0.35">
      <c r="A68" s="26">
        <v>41360</v>
      </c>
      <c r="B68" s="27">
        <f t="shared" si="0"/>
        <v>-8.5040000000000004E-2</v>
      </c>
      <c r="C68" s="28">
        <v>0.12</v>
      </c>
      <c r="D68" s="29">
        <v>-0.32</v>
      </c>
      <c r="E68" s="30">
        <f t="shared" si="6"/>
        <v>1.6969652422884467</v>
      </c>
      <c r="F68" s="30">
        <f t="shared" si="6"/>
        <v>2.191070074223834</v>
      </c>
      <c r="G68" s="31">
        <f t="shared" si="6"/>
        <v>1.1307592760792258</v>
      </c>
    </row>
    <row r="69" spans="1:7" ht="23.25" x14ac:dyDescent="0.35">
      <c r="A69" s="26">
        <v>41368</v>
      </c>
      <c r="B69" s="27">
        <f t="shared" si="0"/>
        <v>4.2843285896621119E-2</v>
      </c>
      <c r="C69" s="28">
        <v>0.52020294109552623</v>
      </c>
      <c r="D69" s="29">
        <v>-0.50417400139139468</v>
      </c>
      <c r="E69" s="30">
        <f t="shared" si="6"/>
        <v>0.62320807972876902</v>
      </c>
      <c r="F69" s="30">
        <f t="shared" si="6"/>
        <v>1.4607388506224215</v>
      </c>
      <c r="G69" s="31">
        <f t="shared" si="6"/>
        <v>-0.33653748176739073</v>
      </c>
    </row>
    <row r="70" spans="1:7" ht="23.25" x14ac:dyDescent="0.35">
      <c r="A70" s="26">
        <v>41374</v>
      </c>
      <c r="B70" s="27">
        <f t="shared" si="0"/>
        <v>5.9193641066571698E-2</v>
      </c>
      <c r="C70" s="28">
        <v>0.2279527977017346</v>
      </c>
      <c r="D70" s="29">
        <v>-0.13419131524925876</v>
      </c>
      <c r="E70" s="30">
        <f t="shared" si="6"/>
        <v>7.0728086559376374E-2</v>
      </c>
      <c r="F70" s="30">
        <f t="shared" si="6"/>
        <v>0.90064891863370966</v>
      </c>
      <c r="G70" s="31">
        <f t="shared" si="6"/>
        <v>-0.88029707294211301</v>
      </c>
    </row>
    <row r="71" spans="1:7" ht="23.25" x14ac:dyDescent="0.35">
      <c r="A71" s="26">
        <v>41381</v>
      </c>
      <c r="B71" s="27">
        <f t="shared" si="0"/>
        <v>0.3631459763057755</v>
      </c>
      <c r="C71" s="28">
        <v>0.93077772077668997</v>
      </c>
      <c r="D71" s="29">
        <v>-0.28731615147849132</v>
      </c>
      <c r="E71" s="30">
        <f t="shared" si="6"/>
        <v>0.38014290326896832</v>
      </c>
      <c r="F71" s="30">
        <f t="shared" si="6"/>
        <v>1.7989334595739508</v>
      </c>
      <c r="G71" s="31">
        <f t="shared" si="6"/>
        <v>-1.2456814681191448</v>
      </c>
    </row>
    <row r="72" spans="1:7" ht="23.25" x14ac:dyDescent="0.35">
      <c r="A72" s="26">
        <v>41388</v>
      </c>
      <c r="B72" s="27">
        <f t="shared" si="0"/>
        <v>0.10182634046982952</v>
      </c>
      <c r="C72" s="28">
        <v>0.81048202371198097</v>
      </c>
      <c r="D72" s="29">
        <v>-0.71023832659306507</v>
      </c>
      <c r="E72" s="30">
        <f t="shared" si="6"/>
        <v>0.56700924373879791</v>
      </c>
      <c r="F72" s="30">
        <f t="shared" si="6"/>
        <v>2.4894154832859314</v>
      </c>
      <c r="G72" s="31">
        <f t="shared" si="6"/>
        <v>-1.6359197947122097</v>
      </c>
    </row>
    <row r="73" spans="1:7" ht="23.25" x14ac:dyDescent="0.35">
      <c r="A73" s="26">
        <v>41395</v>
      </c>
      <c r="B73" s="27">
        <f t="shared" si="0"/>
        <v>0.7970600000000001</v>
      </c>
      <c r="C73" s="28">
        <v>0.14000000000000001</v>
      </c>
      <c r="D73" s="29">
        <v>1.55</v>
      </c>
      <c r="E73" s="30">
        <f>B70+B71+B72+B73</f>
        <v>1.3212259578421768</v>
      </c>
      <c r="F73" s="30">
        <f t="shared" si="6"/>
        <v>2.1092125421904053</v>
      </c>
      <c r="G73" s="31">
        <f t="shared" si="6"/>
        <v>0.41825420667918478</v>
      </c>
    </row>
    <row r="74" spans="1:7" ht="23.25" x14ac:dyDescent="0.35">
      <c r="A74" s="26">
        <v>41402</v>
      </c>
      <c r="B74" s="27">
        <f t="shared" ref="B74:B95" si="7">0.534*C74+0.466*D74</f>
        <v>0.38164000000000009</v>
      </c>
      <c r="C74" s="28">
        <v>0.13</v>
      </c>
      <c r="D74" s="29">
        <v>0.67</v>
      </c>
      <c r="E74" s="30">
        <f>B71+B72+B73+B74</f>
        <v>1.6436723167756053</v>
      </c>
      <c r="F74" s="30">
        <f t="shared" si="6"/>
        <v>2.0112597444886711</v>
      </c>
      <c r="G74" s="31">
        <f t="shared" si="6"/>
        <v>1.2224455219284436</v>
      </c>
    </row>
    <row r="75" spans="1:7" ht="23.25" x14ac:dyDescent="0.35">
      <c r="A75" s="26">
        <v>41407</v>
      </c>
      <c r="B75" s="27">
        <f t="shared" si="7"/>
        <v>-4.012575191052406E-2</v>
      </c>
      <c r="C75" s="28">
        <v>9.0991075245775821E-2</v>
      </c>
      <c r="D75" s="29">
        <v>-0.19037550663469602</v>
      </c>
      <c r="E75" s="30">
        <f>B72+B73+B74+B75</f>
        <v>1.2404005885593057</v>
      </c>
      <c r="F75" s="30">
        <f t="shared" ref="F75:G77" si="8">C72+C73+C74+C75</f>
        <v>1.1714730989577569</v>
      </c>
      <c r="G75" s="31">
        <f t="shared" si="8"/>
        <v>1.3193861667722391</v>
      </c>
    </row>
    <row r="76" spans="1:7" ht="23.25" x14ac:dyDescent="0.35">
      <c r="A76" s="26">
        <v>41414</v>
      </c>
      <c r="B76" s="27">
        <f t="shared" si="7"/>
        <v>5.6058345708082644E-2</v>
      </c>
      <c r="C76" s="28">
        <v>0.1596561146845531</v>
      </c>
      <c r="D76" s="29">
        <v>-6.2656694277829855E-2</v>
      </c>
      <c r="E76" s="30">
        <f>B73+B74+B75+B76</f>
        <v>1.1946325937975586</v>
      </c>
      <c r="F76" s="30">
        <f t="shared" si="8"/>
        <v>0.52064718993032888</v>
      </c>
      <c r="G76" s="31">
        <f t="shared" si="8"/>
        <v>1.9669677990874743</v>
      </c>
    </row>
    <row r="77" spans="1:7" ht="23.25" x14ac:dyDescent="0.35">
      <c r="A77" s="26">
        <v>41422</v>
      </c>
      <c r="B77" s="27">
        <f t="shared" si="7"/>
        <v>-5.7068452197079067E-2</v>
      </c>
      <c r="C77" s="28">
        <v>-0.32706072802192854</v>
      </c>
      <c r="D77" s="29">
        <v>0.2523218381258171</v>
      </c>
      <c r="E77" s="30">
        <f>B74+B75+B76+B77</f>
        <v>0.34050414160047965</v>
      </c>
      <c r="F77" s="30">
        <f t="shared" si="8"/>
        <v>5.3586461908400385E-2</v>
      </c>
      <c r="G77" s="31">
        <f t="shared" si="8"/>
        <v>0.66928963721329127</v>
      </c>
    </row>
    <row r="78" spans="1:7" ht="23.25" x14ac:dyDescent="0.35">
      <c r="A78" s="26">
        <v>41428</v>
      </c>
      <c r="B78" s="27">
        <f t="shared" si="7"/>
        <v>0.21806000000000003</v>
      </c>
      <c r="C78" s="28">
        <v>0.26</v>
      </c>
      <c r="D78" s="29">
        <v>0.17</v>
      </c>
      <c r="E78" s="30">
        <f t="shared" ref="E78:G93" si="9">B75+B76+B77+B78</f>
        <v>0.17692414160047953</v>
      </c>
      <c r="F78" s="30">
        <f t="shared" si="9"/>
        <v>0.18358646190840039</v>
      </c>
      <c r="G78" s="31">
        <f t="shared" si="9"/>
        <v>0.16928963721329124</v>
      </c>
    </row>
    <row r="79" spans="1:7" ht="23.25" x14ac:dyDescent="0.35">
      <c r="A79" s="26">
        <v>41435</v>
      </c>
      <c r="B79" s="27">
        <f t="shared" si="7"/>
        <v>0.97052000000000005</v>
      </c>
      <c r="C79" s="28">
        <v>1.8</v>
      </c>
      <c r="D79" s="29">
        <v>0.02</v>
      </c>
      <c r="E79" s="30">
        <f t="shared" si="9"/>
        <v>1.1875698935110037</v>
      </c>
      <c r="F79" s="30">
        <f t="shared" si="9"/>
        <v>1.8925953866626246</v>
      </c>
      <c r="G79" s="31">
        <f t="shared" si="9"/>
        <v>0.37966514384798727</v>
      </c>
    </row>
    <row r="80" spans="1:7" ht="23.25" x14ac:dyDescent="0.35">
      <c r="A80" s="26">
        <v>41442</v>
      </c>
      <c r="B80" s="27">
        <f t="shared" si="7"/>
        <v>0.20333043970044176</v>
      </c>
      <c r="C80" s="28">
        <v>0.48033376894185509</v>
      </c>
      <c r="D80" s="29">
        <v>-0.11409397621139243</v>
      </c>
      <c r="E80" s="30">
        <f t="shared" si="9"/>
        <v>1.3348419875033628</v>
      </c>
      <c r="F80" s="30">
        <f t="shared" si="9"/>
        <v>2.2132730409199266</v>
      </c>
      <c r="G80" s="31">
        <f t="shared" si="9"/>
        <v>0.32822786191442471</v>
      </c>
    </row>
    <row r="81" spans="1:7" ht="23.25" x14ac:dyDescent="0.35">
      <c r="A81" s="26">
        <v>41449</v>
      </c>
      <c r="B81" s="27">
        <f t="shared" si="7"/>
        <v>5.4461568517453249E-2</v>
      </c>
      <c r="C81" s="28">
        <v>-2.3475951768256821E-2</v>
      </c>
      <c r="D81" s="29">
        <v>0.14377194584056305</v>
      </c>
      <c r="E81" s="30">
        <f t="shared" si="9"/>
        <v>1.446372008217895</v>
      </c>
      <c r="F81" s="30">
        <f t="shared" si="9"/>
        <v>2.516857817173598</v>
      </c>
      <c r="G81" s="31">
        <f t="shared" si="9"/>
        <v>0.21967796962917063</v>
      </c>
    </row>
    <row r="82" spans="1:7" ht="23.25" x14ac:dyDescent="0.35">
      <c r="A82" s="26">
        <v>41458</v>
      </c>
      <c r="B82" s="27">
        <f t="shared" si="7"/>
        <v>-0.23723094271194287</v>
      </c>
      <c r="C82" s="28">
        <v>-0.51033159991245647</v>
      </c>
      <c r="D82" s="29">
        <v>7.5721312534997684E-2</v>
      </c>
      <c r="E82" s="30">
        <f t="shared" si="9"/>
        <v>0.99108106550595221</v>
      </c>
      <c r="F82" s="30">
        <f t="shared" si="9"/>
        <v>1.7465262172611418</v>
      </c>
      <c r="G82" s="31">
        <f t="shared" si="9"/>
        <v>0.12539928216416829</v>
      </c>
    </row>
    <row r="83" spans="1:7" ht="23.25" x14ac:dyDescent="0.35">
      <c r="A83" s="26">
        <v>41465</v>
      </c>
      <c r="B83" s="27">
        <f t="shared" si="7"/>
        <v>0.27495999999999998</v>
      </c>
      <c r="C83" s="28">
        <v>0.48</v>
      </c>
      <c r="D83" s="29">
        <v>0.04</v>
      </c>
      <c r="E83" s="30">
        <f t="shared" si="9"/>
        <v>0.29552106550595214</v>
      </c>
      <c r="F83" s="30">
        <f t="shared" si="9"/>
        <v>0.42652621726114176</v>
      </c>
      <c r="G83" s="31">
        <f t="shared" si="9"/>
        <v>0.14539928216416831</v>
      </c>
    </row>
    <row r="84" spans="1:7" ht="23.25" x14ac:dyDescent="0.35">
      <c r="A84" s="26">
        <v>41472</v>
      </c>
      <c r="B84" s="27">
        <f t="shared" si="7"/>
        <v>-0.10251813597414174</v>
      </c>
      <c r="C84" s="28">
        <v>-5.2356059876669914E-2</v>
      </c>
      <c r="D84" s="29">
        <v>-0.16</v>
      </c>
      <c r="E84" s="30">
        <f t="shared" si="9"/>
        <v>-1.0327510168631385E-2</v>
      </c>
      <c r="F84" s="30">
        <f t="shared" si="9"/>
        <v>-0.10616361155738319</v>
      </c>
      <c r="G84" s="31">
        <f t="shared" si="9"/>
        <v>9.9493258375560695E-2</v>
      </c>
    </row>
    <row r="85" spans="1:7" ht="23.25" x14ac:dyDescent="0.35">
      <c r="A85" s="26">
        <v>41479</v>
      </c>
      <c r="B85" s="27">
        <f t="shared" si="7"/>
        <v>-0.30087379015037524</v>
      </c>
      <c r="C85" s="28">
        <v>-0.48010131603832912</v>
      </c>
      <c r="D85" s="29">
        <v>-9.5492891386067535E-2</v>
      </c>
      <c r="E85" s="30">
        <f t="shared" si="9"/>
        <v>-0.36566286883645988</v>
      </c>
      <c r="F85" s="30">
        <f t="shared" si="9"/>
        <v>-0.56278897582745557</v>
      </c>
      <c r="G85" s="31">
        <f t="shared" si="9"/>
        <v>-0.13977157885106986</v>
      </c>
    </row>
    <row r="86" spans="1:7" ht="23.25" x14ac:dyDescent="0.35">
      <c r="A86" s="26">
        <v>41487</v>
      </c>
      <c r="B86" s="27">
        <f t="shared" si="7"/>
        <v>-0.12171219052530408</v>
      </c>
      <c r="C86" s="28">
        <v>-7.9573390496824076E-2</v>
      </c>
      <c r="D86" s="29">
        <v>-0.17</v>
      </c>
      <c r="E86" s="30">
        <f t="shared" si="9"/>
        <v>-0.25014411664982106</v>
      </c>
      <c r="F86" s="30">
        <f t="shared" si="9"/>
        <v>-0.13203076641182313</v>
      </c>
      <c r="G86" s="31">
        <f t="shared" si="9"/>
        <v>-0.38549289138606757</v>
      </c>
    </row>
    <row r="87" spans="1:7" ht="23.25" x14ac:dyDescent="0.35">
      <c r="A87" s="26">
        <v>41493</v>
      </c>
      <c r="B87" s="27">
        <f t="shared" si="7"/>
        <v>0.57613999999999999</v>
      </c>
      <c r="C87" s="28">
        <v>1.1399999999999999</v>
      </c>
      <c r="D87" s="29">
        <v>-7.0000000000000007E-2</v>
      </c>
      <c r="E87" s="30">
        <f t="shared" si="9"/>
        <v>5.1035883350178946E-2</v>
      </c>
      <c r="F87" s="30">
        <f t="shared" si="9"/>
        <v>0.52796923358817671</v>
      </c>
      <c r="G87" s="31">
        <f t="shared" si="9"/>
        <v>-0.49549289138606761</v>
      </c>
    </row>
    <row r="88" spans="1:7" ht="23.25" x14ac:dyDescent="0.35">
      <c r="A88" s="26">
        <v>41500</v>
      </c>
      <c r="B88" s="27">
        <f t="shared" si="7"/>
        <v>0.38670514399730516</v>
      </c>
      <c r="C88" s="28">
        <v>0.69900489103405372</v>
      </c>
      <c r="D88" s="29">
        <v>2.8833760053906601E-2</v>
      </c>
      <c r="E88" s="30">
        <f t="shared" si="9"/>
        <v>0.54025916332162582</v>
      </c>
      <c r="F88" s="30">
        <f t="shared" si="9"/>
        <v>1.2793301844989005</v>
      </c>
      <c r="G88" s="31">
        <f t="shared" si="9"/>
        <v>-0.30665913133216099</v>
      </c>
    </row>
    <row r="89" spans="1:7" ht="23.25" x14ac:dyDescent="0.35">
      <c r="A89" s="26">
        <v>41507</v>
      </c>
      <c r="B89" s="27">
        <f t="shared" si="7"/>
        <v>0.1767148807129103</v>
      </c>
      <c r="C89" s="28">
        <v>0.12013682853166005</v>
      </c>
      <c r="D89" s="29">
        <v>0.24154895767597387</v>
      </c>
      <c r="E89" s="30">
        <f t="shared" si="9"/>
        <v>1.0178478341849115</v>
      </c>
      <c r="F89" s="30">
        <f t="shared" si="9"/>
        <v>1.8795683290688896</v>
      </c>
      <c r="G89" s="31">
        <f t="shared" si="9"/>
        <v>3.0382717729880465E-2</v>
      </c>
    </row>
    <row r="90" spans="1:7" ht="23.25" x14ac:dyDescent="0.35">
      <c r="A90" s="26">
        <v>41514</v>
      </c>
      <c r="B90" s="27">
        <f t="shared" si="7"/>
        <v>-0.37960516865120908</v>
      </c>
      <c r="C90" s="28">
        <v>-0.90633128926963002</v>
      </c>
      <c r="D90" s="29">
        <v>0.2239822742892133</v>
      </c>
      <c r="E90" s="30">
        <f t="shared" si="9"/>
        <v>0.75995485605900648</v>
      </c>
      <c r="F90" s="30">
        <f t="shared" si="9"/>
        <v>1.0528104302960837</v>
      </c>
      <c r="G90" s="31">
        <f t="shared" si="9"/>
        <v>0.42436499201909378</v>
      </c>
    </row>
    <row r="91" spans="1:7" ht="23.25" x14ac:dyDescent="0.35">
      <c r="A91" s="26">
        <v>41521</v>
      </c>
      <c r="B91" s="27">
        <f t="shared" si="7"/>
        <v>-0.16232148687475617</v>
      </c>
      <c r="C91" s="28">
        <v>0.13076924881639529</v>
      </c>
      <c r="D91" s="29">
        <v>-0.49818082777405848</v>
      </c>
      <c r="E91" s="30">
        <f t="shared" si="9"/>
        <v>2.1493369184250211E-2</v>
      </c>
      <c r="F91" s="30">
        <f t="shared" si="9"/>
        <v>4.3579679112479064E-2</v>
      </c>
      <c r="G91" s="31">
        <f t="shared" si="9"/>
        <v>-3.8158357549646915E-3</v>
      </c>
    </row>
    <row r="92" spans="1:7" ht="23.25" x14ac:dyDescent="0.35">
      <c r="A92" s="26">
        <v>41528</v>
      </c>
      <c r="B92" s="27">
        <f t="shared" si="7"/>
        <v>0.53318930678463294</v>
      </c>
      <c r="C92" s="28">
        <v>0.38881697008787547</v>
      </c>
      <c r="D92" s="29">
        <v>0.69862885141138931</v>
      </c>
      <c r="E92" s="30">
        <f>B89+B90+B91+B92</f>
        <v>0.167977531971578</v>
      </c>
      <c r="F92" s="30">
        <f t="shared" si="9"/>
        <v>-0.26660824183369919</v>
      </c>
      <c r="G92" s="31">
        <f t="shared" si="9"/>
        <v>0.66597925560251803</v>
      </c>
    </row>
    <row r="93" spans="1:7" ht="23.25" x14ac:dyDescent="0.35">
      <c r="A93" s="26">
        <v>41535</v>
      </c>
      <c r="B93" s="27">
        <f t="shared" si="7"/>
        <v>3.3422888214242781E-2</v>
      </c>
      <c r="C93" s="28">
        <v>0.1496659634746797</v>
      </c>
      <c r="D93" s="29">
        <v>-9.9782695882481065E-2</v>
      </c>
      <c r="E93" s="30">
        <f>B90+B91+B92+B93</f>
        <v>2.468553947291053E-2</v>
      </c>
      <c r="F93" s="30">
        <f t="shared" si="9"/>
        <v>-0.23707910689067957</v>
      </c>
      <c r="G93" s="31">
        <f t="shared" si="9"/>
        <v>0.32464760204406307</v>
      </c>
    </row>
    <row r="94" spans="1:7" ht="23.25" x14ac:dyDescent="0.35">
      <c r="A94" s="26">
        <v>41542</v>
      </c>
      <c r="B94" s="27">
        <f t="shared" si="7"/>
        <v>-6.3327976878758518E-2</v>
      </c>
      <c r="C94" s="28">
        <v>0.24042455602013138</v>
      </c>
      <c r="D94" s="29">
        <v>-0.41140491371997567</v>
      </c>
      <c r="E94" s="30">
        <f>B91+B92+B93+B94</f>
        <v>0.34096273124536103</v>
      </c>
      <c r="F94" s="30">
        <f t="shared" ref="F94:G95" si="10">C91+C92+C93+C94</f>
        <v>0.90967673839908192</v>
      </c>
      <c r="G94" s="31">
        <f t="shared" si="10"/>
        <v>-0.31073958596512591</v>
      </c>
    </row>
    <row r="95" spans="1:7" ht="23.25" x14ac:dyDescent="0.35">
      <c r="A95" s="26">
        <v>41549</v>
      </c>
      <c r="B95" s="27">
        <f t="shared" si="7"/>
        <v>5.9594257019230587E-2</v>
      </c>
      <c r="C95" s="28">
        <v>0.14498529026928897</v>
      </c>
      <c r="D95" s="29">
        <v>-3.8257270353153919E-2</v>
      </c>
      <c r="E95" s="30">
        <f t="shared" ref="E95:G107" si="11">B92+B93+B94+B95</f>
        <v>0.56287847513934774</v>
      </c>
      <c r="F95" s="30">
        <f>C92+C93+C94+C95</f>
        <v>0.92389277985197549</v>
      </c>
      <c r="G95" s="31">
        <f t="shared" si="10"/>
        <v>0.14918397145577861</v>
      </c>
    </row>
    <row r="96" spans="1:7" ht="23.25" x14ac:dyDescent="0.35">
      <c r="A96" s="26">
        <v>41556</v>
      </c>
      <c r="B96" s="27">
        <v>0.01</v>
      </c>
      <c r="C96" s="28">
        <v>-0.02</v>
      </c>
      <c r="D96" s="29">
        <v>0.03</v>
      </c>
      <c r="E96" s="30">
        <f t="shared" si="11"/>
        <v>3.9689168354714852E-2</v>
      </c>
      <c r="F96" s="30">
        <f t="shared" si="11"/>
        <v>0.51507580976410006</v>
      </c>
      <c r="G96" s="31">
        <f t="shared" si="11"/>
        <v>-0.51944487995561073</v>
      </c>
    </row>
    <row r="97" spans="1:7" ht="23.25" x14ac:dyDescent="0.35">
      <c r="A97" s="26">
        <v>41563</v>
      </c>
      <c r="B97" s="27">
        <f t="shared" ref="B97:B156" si="12">0.534*C97+0.466*D97</f>
        <v>0.16856000000000002</v>
      </c>
      <c r="C97" s="28">
        <v>0.56000000000000005</v>
      </c>
      <c r="D97" s="29">
        <v>-0.28000000000000003</v>
      </c>
      <c r="E97" s="30">
        <f t="shared" si="11"/>
        <v>0.17482628014047208</v>
      </c>
      <c r="F97" s="30">
        <f t="shared" si="11"/>
        <v>0.92540984628942036</v>
      </c>
      <c r="G97" s="31">
        <f t="shared" si="11"/>
        <v>-0.69966218407312963</v>
      </c>
    </row>
    <row r="98" spans="1:7" ht="23.25" x14ac:dyDescent="0.35">
      <c r="A98" s="26">
        <v>41570</v>
      </c>
      <c r="B98" s="27">
        <f t="shared" si="12"/>
        <v>7.0680000000000007E-2</v>
      </c>
      <c r="C98" s="28">
        <v>0.08</v>
      </c>
      <c r="D98" s="29">
        <v>0.06</v>
      </c>
      <c r="E98" s="30">
        <f t="shared" si="11"/>
        <v>0.30883425701923062</v>
      </c>
      <c r="F98" s="30">
        <f t="shared" si="11"/>
        <v>0.76498529026928896</v>
      </c>
      <c r="G98" s="31">
        <f t="shared" si="11"/>
        <v>-0.22825727035315396</v>
      </c>
    </row>
    <row r="99" spans="1:7" ht="23.25" x14ac:dyDescent="0.35">
      <c r="A99" s="26">
        <v>41577</v>
      </c>
      <c r="B99" s="27">
        <f t="shared" si="12"/>
        <v>-1.1189866691878204E-2</v>
      </c>
      <c r="C99" s="28">
        <v>2.0256980089049151E-2</v>
      </c>
      <c r="D99" s="29">
        <v>-4.7225523732683371E-2</v>
      </c>
      <c r="E99" s="30">
        <f t="shared" si="11"/>
        <v>0.2380501333081218</v>
      </c>
      <c r="F99" s="30">
        <f t="shared" si="11"/>
        <v>0.64025698008904919</v>
      </c>
      <c r="G99" s="31">
        <f t="shared" si="11"/>
        <v>-0.23722552373268338</v>
      </c>
    </row>
    <row r="100" spans="1:7" ht="23.25" x14ac:dyDescent="0.35">
      <c r="A100" s="26">
        <v>41584</v>
      </c>
      <c r="B100" s="27">
        <f t="shared" si="12"/>
        <v>0.21698000000000001</v>
      </c>
      <c r="C100" s="28">
        <v>-0.03</v>
      </c>
      <c r="D100" s="29">
        <v>0.5</v>
      </c>
      <c r="E100" s="30">
        <f t="shared" si="11"/>
        <v>0.4450301333081218</v>
      </c>
      <c r="F100" s="30">
        <f t="shared" si="11"/>
        <v>0.63025698008904918</v>
      </c>
      <c r="G100" s="31">
        <f t="shared" si="11"/>
        <v>0.23277447626731662</v>
      </c>
    </row>
    <row r="101" spans="1:7" ht="23.25" x14ac:dyDescent="0.35">
      <c r="A101" s="26">
        <v>41591</v>
      </c>
      <c r="B101" s="27">
        <f t="shared" si="12"/>
        <v>-0.20816000000000001</v>
      </c>
      <c r="C101" s="28">
        <v>-0.32</v>
      </c>
      <c r="D101" s="29">
        <v>-0.08</v>
      </c>
      <c r="E101" s="30">
        <f t="shared" si="11"/>
        <v>6.8310133308121801E-2</v>
      </c>
      <c r="F101" s="30">
        <f t="shared" si="11"/>
        <v>-0.24974301991095085</v>
      </c>
      <c r="G101" s="31">
        <f t="shared" si="11"/>
        <v>0.43277447626731663</v>
      </c>
    </row>
    <row r="102" spans="1:7" ht="23.25" x14ac:dyDescent="0.35">
      <c r="A102" s="26">
        <v>41598</v>
      </c>
      <c r="B102" s="27">
        <f t="shared" si="12"/>
        <v>-4.4683227866082087E-2</v>
      </c>
      <c r="C102" s="28">
        <v>-0.11559848408164686</v>
      </c>
      <c r="D102" s="29">
        <v>3.6580177325144507E-2</v>
      </c>
      <c r="E102" s="30">
        <f t="shared" si="11"/>
        <v>-4.7053094557960307E-2</v>
      </c>
      <c r="F102" s="30">
        <f t="shared" si="11"/>
        <v>-0.4453415039925977</v>
      </c>
      <c r="G102" s="31">
        <f t="shared" si="11"/>
        <v>0.40935465359246115</v>
      </c>
    </row>
    <row r="103" spans="1:7" ht="23.25" x14ac:dyDescent="0.35">
      <c r="A103" s="26">
        <v>41605</v>
      </c>
      <c r="B103" s="27">
        <f t="shared" si="12"/>
        <v>0.38573735044272472</v>
      </c>
      <c r="C103" s="28">
        <v>0.64924852213387285</v>
      </c>
      <c r="D103" s="29">
        <v>8.3773904770894053E-2</v>
      </c>
      <c r="E103" s="30">
        <f t="shared" si="11"/>
        <v>0.34987412257664263</v>
      </c>
      <c r="F103" s="30">
        <f t="shared" si="11"/>
        <v>0.18365003805222602</v>
      </c>
      <c r="G103" s="31">
        <f t="shared" si="11"/>
        <v>0.54035408209603852</v>
      </c>
    </row>
    <row r="104" spans="1:7" ht="23.25" x14ac:dyDescent="0.35">
      <c r="A104" s="26">
        <v>41612</v>
      </c>
      <c r="B104" s="27">
        <f t="shared" si="12"/>
        <v>1.0014937207441821</v>
      </c>
      <c r="C104" s="28">
        <v>0.89880124356147395</v>
      </c>
      <c r="D104" s="29">
        <v>1.1191713662711478</v>
      </c>
      <c r="E104" s="30">
        <f t="shared" si="11"/>
        <v>1.1343878433208248</v>
      </c>
      <c r="F104" s="30">
        <f t="shared" si="11"/>
        <v>1.1124512816137</v>
      </c>
      <c r="G104" s="31">
        <f t="shared" si="11"/>
        <v>1.1595254483671864</v>
      </c>
    </row>
    <row r="105" spans="1:7" ht="23.25" x14ac:dyDescent="0.35">
      <c r="A105" s="26">
        <v>41619</v>
      </c>
      <c r="B105" s="27">
        <f t="shared" si="12"/>
        <v>0.26234897400657919</v>
      </c>
      <c r="C105" s="28">
        <v>0.56609302143356865</v>
      </c>
      <c r="D105" s="29">
        <v>-8.5718239139370045E-2</v>
      </c>
      <c r="E105" s="30">
        <f t="shared" si="11"/>
        <v>1.6048968173274039</v>
      </c>
      <c r="F105" s="30">
        <f t="shared" si="11"/>
        <v>1.9985443030472685</v>
      </c>
      <c r="G105" s="31">
        <f t="shared" si="11"/>
        <v>1.1538072092278162</v>
      </c>
    </row>
    <row r="106" spans="1:7" ht="23.25" x14ac:dyDescent="0.35">
      <c r="A106" s="26">
        <v>41626</v>
      </c>
      <c r="B106" s="27">
        <f t="shared" si="12"/>
        <v>-0.64037118688615347</v>
      </c>
      <c r="C106" s="28">
        <v>-1.1777179020700164</v>
      </c>
      <c r="D106" s="29">
        <v>-2.461336304885145E-2</v>
      </c>
      <c r="E106" s="30">
        <f t="shared" si="11"/>
        <v>1.0092088583073326</v>
      </c>
      <c r="F106" s="30">
        <f t="shared" si="11"/>
        <v>0.9364248850588992</v>
      </c>
      <c r="G106" s="31">
        <f t="shared" si="11"/>
        <v>1.0926136688538204</v>
      </c>
    </row>
    <row r="107" spans="1:7" ht="23.25" x14ac:dyDescent="0.35">
      <c r="A107" s="26">
        <v>41634</v>
      </c>
      <c r="B107" s="27">
        <f t="shared" si="12"/>
        <v>-6.7881428936715671E-2</v>
      </c>
      <c r="C107" s="28">
        <v>-6.2781598554160975E-2</v>
      </c>
      <c r="D107" s="29">
        <v>-7.3725440576810519E-2</v>
      </c>
      <c r="E107" s="30">
        <f t="shared" si="11"/>
        <v>0.55559007892789214</v>
      </c>
      <c r="F107" s="30">
        <f t="shared" si="11"/>
        <v>0.22439476437086514</v>
      </c>
      <c r="G107" s="31">
        <f t="shared" si="11"/>
        <v>0.93511432350611579</v>
      </c>
    </row>
    <row r="108" spans="1:7" ht="23.25" x14ac:dyDescent="0.35">
      <c r="A108" s="26">
        <v>41639</v>
      </c>
      <c r="B108" s="27">
        <f t="shared" si="12"/>
        <v>-0.17530043590631439</v>
      </c>
      <c r="C108" s="28">
        <v>-0.44170030396894178</v>
      </c>
      <c r="D108" s="29">
        <v>0.12997323264613847</v>
      </c>
      <c r="E108" s="30">
        <f t="shared" ref="E108:G111" si="13">B105+B106+B107+B108</f>
        <v>-0.62120407772260433</v>
      </c>
      <c r="F108" s="30">
        <f t="shared" si="13"/>
        <v>-1.1161067831595504</v>
      </c>
      <c r="G108" s="31">
        <f t="shared" si="13"/>
        <v>-5.4083810118893544E-2</v>
      </c>
    </row>
    <row r="109" spans="1:7" ht="23.25" x14ac:dyDescent="0.35">
      <c r="A109" s="26">
        <v>41649</v>
      </c>
      <c r="B109" s="27">
        <f t="shared" si="12"/>
        <v>0.42961352610509362</v>
      </c>
      <c r="C109" s="28">
        <v>0.87015155774606767</v>
      </c>
      <c r="D109" s="29">
        <v>-7.5209025174477528E-2</v>
      </c>
      <c r="E109" s="30">
        <f t="shared" si="13"/>
        <v>-0.4539395256240899</v>
      </c>
      <c r="F109" s="30">
        <f t="shared" si="13"/>
        <v>-0.81204824684705135</v>
      </c>
      <c r="G109" s="31">
        <f t="shared" si="13"/>
        <v>-4.3574596154001027E-2</v>
      </c>
    </row>
    <row r="110" spans="1:7" ht="23.25" x14ac:dyDescent="0.35">
      <c r="A110" s="26">
        <v>41663</v>
      </c>
      <c r="B110" s="27">
        <f t="shared" si="12"/>
        <v>-0.27561630293705652</v>
      </c>
      <c r="C110" s="28">
        <v>-0.26168543611441319</v>
      </c>
      <c r="D110" s="29">
        <v>-0.29158000011150181</v>
      </c>
      <c r="E110" s="30">
        <f t="shared" si="13"/>
        <v>-8.9184641674992959E-2</v>
      </c>
      <c r="F110" s="30">
        <f t="shared" si="13"/>
        <v>0.10398421910855171</v>
      </c>
      <c r="G110" s="31">
        <f t="shared" si="13"/>
        <v>-0.31054123321665139</v>
      </c>
    </row>
    <row r="111" spans="1:7" ht="23.25" x14ac:dyDescent="0.35">
      <c r="A111" s="26">
        <v>41670</v>
      </c>
      <c r="B111" s="27">
        <f t="shared" si="12"/>
        <v>0.40922613280715675</v>
      </c>
      <c r="C111" s="28">
        <v>-2.4816506379749793E-2</v>
      </c>
      <c r="D111" s="29">
        <v>0.90660546612434145</v>
      </c>
      <c r="E111" s="30">
        <f t="shared" si="13"/>
        <v>0.38792292006887946</v>
      </c>
      <c r="F111" s="30">
        <f t="shared" si="13"/>
        <v>0.1419493112829629</v>
      </c>
      <c r="G111" s="31">
        <f t="shared" si="13"/>
        <v>0.66978967348450058</v>
      </c>
    </row>
    <row r="112" spans="1:7" ht="23.25" x14ac:dyDescent="0.35">
      <c r="A112" s="26">
        <v>41677</v>
      </c>
      <c r="B112" s="27">
        <f t="shared" si="12"/>
        <v>0.10725032641863685</v>
      </c>
      <c r="C112" s="28">
        <v>0.17883232273551267</v>
      </c>
      <c r="D112" s="29">
        <v>2.5222888579126801E-2</v>
      </c>
      <c r="E112" s="30">
        <f>B109+B110+B111+B112</f>
        <v>0.67047368239383065</v>
      </c>
      <c r="F112" s="30">
        <f>C109+C110+C111</f>
        <v>0.58364961525190473</v>
      </c>
      <c r="G112" s="31">
        <f>D109+D110+D111+D112</f>
        <v>0.56503932941748891</v>
      </c>
    </row>
    <row r="113" spans="1:7" ht="23.25" x14ac:dyDescent="0.35">
      <c r="A113" s="26">
        <v>41684</v>
      </c>
      <c r="B113" s="27">
        <f t="shared" si="12"/>
        <v>0.18204000000000001</v>
      </c>
      <c r="C113" s="28">
        <v>0.21</v>
      </c>
      <c r="D113" s="29">
        <v>0.15</v>
      </c>
      <c r="E113" s="30">
        <f>B110+B111+B112+B113</f>
        <v>0.42290015628873712</v>
      </c>
      <c r="F113" s="30">
        <f>C110+C111+C112+C113</f>
        <v>0.10233038024134966</v>
      </c>
      <c r="G113" s="31">
        <f>D110+D111+D112+D113</f>
        <v>0.79024835459196641</v>
      </c>
    </row>
    <row r="114" spans="1:7" ht="23.25" x14ac:dyDescent="0.35">
      <c r="A114" s="26">
        <v>41691</v>
      </c>
      <c r="B114" s="27">
        <f t="shared" si="12"/>
        <v>0.18107999999999996</v>
      </c>
      <c r="C114" s="28">
        <v>0.47</v>
      </c>
      <c r="D114" s="29">
        <v>-0.15</v>
      </c>
      <c r="E114" s="30">
        <f t="shared" ref="E114:G120" si="14">B112+B113+B114</f>
        <v>0.4703703264186368</v>
      </c>
      <c r="F114" s="30">
        <f t="shared" si="14"/>
        <v>0.85883232273551258</v>
      </c>
      <c r="G114" s="31">
        <f t="shared" si="14"/>
        <v>2.5222888579126801E-2</v>
      </c>
    </row>
    <row r="115" spans="1:7" ht="23.25" x14ac:dyDescent="0.35">
      <c r="A115" s="26">
        <v>41698</v>
      </c>
      <c r="B115" s="27">
        <f t="shared" si="12"/>
        <v>9.9325795868851777E-2</v>
      </c>
      <c r="C115" s="28">
        <v>7.3914572302813744E-2</v>
      </c>
      <c r="D115" s="29">
        <v>0.12844509497671508</v>
      </c>
      <c r="E115" s="30">
        <f t="shared" si="14"/>
        <v>0.46244579586885176</v>
      </c>
      <c r="F115" s="30">
        <f t="shared" si="14"/>
        <v>0.75391457230281367</v>
      </c>
      <c r="G115" s="31">
        <f t="shared" si="14"/>
        <v>0.12844509497671508</v>
      </c>
    </row>
    <row r="116" spans="1:7" ht="23.25" x14ac:dyDescent="0.35">
      <c r="A116" s="26">
        <v>41705</v>
      </c>
      <c r="B116" s="27">
        <f t="shared" si="12"/>
        <v>0.36330000000000007</v>
      </c>
      <c r="C116" s="28">
        <v>0.34</v>
      </c>
      <c r="D116" s="29">
        <v>0.39</v>
      </c>
      <c r="E116" s="30">
        <f t="shared" si="14"/>
        <v>0.64370579586885179</v>
      </c>
      <c r="F116" s="30">
        <f t="shared" si="14"/>
        <v>0.88391457230281367</v>
      </c>
      <c r="G116" s="31">
        <f t="shared" si="14"/>
        <v>0.36844509497671507</v>
      </c>
    </row>
    <row r="117" spans="1:7" ht="23.25" x14ac:dyDescent="0.35">
      <c r="A117" s="26">
        <v>41719</v>
      </c>
      <c r="B117" s="27">
        <f t="shared" si="12"/>
        <v>0.54788058803645345</v>
      </c>
      <c r="C117" s="28">
        <v>0.75056004490265071</v>
      </c>
      <c r="D117" s="29">
        <v>0.31562558810823593</v>
      </c>
      <c r="E117" s="30">
        <f t="shared" si="14"/>
        <v>1.0105063839053052</v>
      </c>
      <c r="F117" s="30">
        <f t="shared" si="14"/>
        <v>1.1644746172054645</v>
      </c>
      <c r="G117" s="31">
        <f t="shared" si="14"/>
        <v>0.83407068308495103</v>
      </c>
    </row>
    <row r="118" spans="1:7" ht="23.25" x14ac:dyDescent="0.35">
      <c r="A118" s="26">
        <v>41733</v>
      </c>
      <c r="B118" s="27">
        <f t="shared" si="12"/>
        <v>1.0228730941239437</v>
      </c>
      <c r="C118" s="28">
        <v>1.7</v>
      </c>
      <c r="D118" s="29">
        <v>0.2469379702230548</v>
      </c>
      <c r="E118" s="30">
        <f t="shared" si="14"/>
        <v>1.9340536821603971</v>
      </c>
      <c r="F118" s="30">
        <f t="shared" si="14"/>
        <v>2.7905600449026506</v>
      </c>
      <c r="G118" s="31">
        <f t="shared" si="14"/>
        <v>0.95256355833129081</v>
      </c>
    </row>
    <row r="119" spans="1:7" ht="23.25" x14ac:dyDescent="0.35">
      <c r="A119" s="26">
        <v>41747</v>
      </c>
      <c r="B119" s="27">
        <f t="shared" si="12"/>
        <v>0.21788000000000002</v>
      </c>
      <c r="C119" s="28">
        <v>0.6</v>
      </c>
      <c r="D119" s="29">
        <v>-0.22</v>
      </c>
      <c r="E119" s="30">
        <f t="shared" si="14"/>
        <v>1.7886336821603972</v>
      </c>
      <c r="F119" s="30">
        <f t="shared" si="14"/>
        <v>3.0505600449026509</v>
      </c>
      <c r="G119" s="31">
        <f t="shared" si="14"/>
        <v>0.34256355833129071</v>
      </c>
    </row>
    <row r="120" spans="1:7" ht="23.25" x14ac:dyDescent="0.35">
      <c r="A120" s="26">
        <v>41759</v>
      </c>
      <c r="B120" s="27">
        <f t="shared" si="12"/>
        <v>0.21512000000000003</v>
      </c>
      <c r="C120" s="28">
        <v>-0.4</v>
      </c>
      <c r="D120" s="29">
        <v>0.92</v>
      </c>
      <c r="E120" s="30">
        <f t="shared" si="14"/>
        <v>1.4558730941239437</v>
      </c>
      <c r="F120" s="30">
        <f t="shared" si="14"/>
        <v>1.9</v>
      </c>
      <c r="G120" s="31">
        <f t="shared" si="14"/>
        <v>0.94693797022305481</v>
      </c>
    </row>
    <row r="121" spans="1:7" ht="23.25" x14ac:dyDescent="0.35">
      <c r="A121" s="26">
        <v>41768</v>
      </c>
      <c r="B121" s="27">
        <f t="shared" si="12"/>
        <v>0.66127304285123145</v>
      </c>
      <c r="C121" s="28">
        <v>0.87583869217597765</v>
      </c>
      <c r="D121" s="29">
        <v>0.41539738461214465</v>
      </c>
      <c r="E121" s="30">
        <f>B120+B121</f>
        <v>0.87639304285123143</v>
      </c>
      <c r="F121" s="30">
        <f>C120+C121</f>
        <v>0.47583869217597763</v>
      </c>
      <c r="G121" s="31">
        <f>D120+D121</f>
        <v>1.3353973846121447</v>
      </c>
    </row>
    <row r="122" spans="1:7" ht="23.25" x14ac:dyDescent="0.35">
      <c r="A122" s="26">
        <v>41789</v>
      </c>
      <c r="B122" s="27">
        <f t="shared" si="12"/>
        <v>9.8716639816562549E-2</v>
      </c>
      <c r="C122" s="28">
        <v>-0.10497120341318592</v>
      </c>
      <c r="D122" s="29">
        <v>0.33212717261631719</v>
      </c>
      <c r="E122" s="30">
        <f t="shared" ref="E122:G126" si="15">B121+B122</f>
        <v>0.75998968266779399</v>
      </c>
      <c r="F122" s="30">
        <f t="shared" si="15"/>
        <v>0.77086748876279176</v>
      </c>
      <c r="G122" s="31">
        <f t="shared" si="15"/>
        <v>0.74752455722846189</v>
      </c>
    </row>
    <row r="123" spans="1:7" ht="23.25" x14ac:dyDescent="0.35">
      <c r="A123" s="26">
        <v>41796</v>
      </c>
      <c r="B123" s="27">
        <f t="shared" si="12"/>
        <v>-0.17042330828968727</v>
      </c>
      <c r="C123" s="28">
        <v>-0.42829773226304035</v>
      </c>
      <c r="D123" s="29">
        <v>0.12508085995445556</v>
      </c>
      <c r="E123" s="30">
        <f>B122+B123</f>
        <v>-7.1706668473124721E-2</v>
      </c>
      <c r="F123" s="30">
        <f>C122+C123</f>
        <v>-0.53326893567622624</v>
      </c>
      <c r="G123" s="31">
        <f>D122+D123</f>
        <v>0.45720803257077275</v>
      </c>
    </row>
    <row r="124" spans="1:7" ht="23.25" x14ac:dyDescent="0.35">
      <c r="A124" s="26">
        <v>41817</v>
      </c>
      <c r="B124" s="27">
        <f t="shared" si="12"/>
        <v>0.4502604548773339</v>
      </c>
      <c r="C124" s="28">
        <v>0.30863392225473046</v>
      </c>
      <c r="D124" s="29">
        <v>0.61255352015731279</v>
      </c>
      <c r="E124" s="30">
        <f t="shared" si="15"/>
        <v>0.27983714658764663</v>
      </c>
      <c r="F124" s="30">
        <f t="shared" si="15"/>
        <v>-0.11966381000830989</v>
      </c>
      <c r="G124" s="31">
        <f t="shared" si="15"/>
        <v>0.73763438011176841</v>
      </c>
    </row>
    <row r="125" spans="1:7" ht="23.25" x14ac:dyDescent="0.35">
      <c r="A125" s="26">
        <v>41837</v>
      </c>
      <c r="B125" s="27">
        <f t="shared" si="12"/>
        <v>0.29048000000000002</v>
      </c>
      <c r="C125" s="28">
        <v>0.16</v>
      </c>
      <c r="D125" s="29">
        <v>0.44</v>
      </c>
      <c r="E125" s="30">
        <f>B124+B125</f>
        <v>0.74074045487733398</v>
      </c>
      <c r="F125" s="30">
        <f>C124+C125</f>
        <v>0.46863392225473044</v>
      </c>
      <c r="G125" s="31">
        <f>D124+D125</f>
        <v>1.0525535201573128</v>
      </c>
    </row>
    <row r="126" spans="1:7" ht="23.25" x14ac:dyDescent="0.35">
      <c r="A126" s="26">
        <v>41851</v>
      </c>
      <c r="B126" s="27">
        <f t="shared" si="12"/>
        <v>0.29048000000000002</v>
      </c>
      <c r="C126" s="28">
        <v>0.16</v>
      </c>
      <c r="D126" s="29">
        <v>0.44</v>
      </c>
      <c r="E126" s="30">
        <v>0.44</v>
      </c>
      <c r="F126" s="30">
        <f t="shared" si="15"/>
        <v>0.32</v>
      </c>
      <c r="G126" s="31">
        <f t="shared" si="15"/>
        <v>0.88</v>
      </c>
    </row>
    <row r="127" spans="1:7" ht="23.25" x14ac:dyDescent="0.35">
      <c r="A127" s="26">
        <v>41866</v>
      </c>
      <c r="B127" s="27">
        <f t="shared" si="12"/>
        <v>-0.10904</v>
      </c>
      <c r="C127" s="28">
        <v>-0.37</v>
      </c>
      <c r="D127" s="29">
        <v>0.19</v>
      </c>
      <c r="E127" s="30">
        <f>B126+B127</f>
        <v>0.18144000000000002</v>
      </c>
      <c r="F127" s="30">
        <f>C126+C127</f>
        <v>-0.21</v>
      </c>
      <c r="G127" s="31">
        <f>D126+D127</f>
        <v>0.63</v>
      </c>
    </row>
    <row r="128" spans="1:7" ht="23.25" x14ac:dyDescent="0.35">
      <c r="A128" s="26">
        <v>41880</v>
      </c>
      <c r="B128" s="27">
        <f t="shared" si="12"/>
        <v>-0.48205183382498756</v>
      </c>
      <c r="C128" s="28">
        <v>-0.99621149054599434</v>
      </c>
      <c r="D128" s="29">
        <v>0.1071354122887843</v>
      </c>
      <c r="E128" s="30">
        <f t="shared" ref="E128:G142" si="16">B127+B128</f>
        <v>-0.59109183382498753</v>
      </c>
      <c r="F128" s="30">
        <f t="shared" si="16"/>
        <v>-1.3662114905459943</v>
      </c>
      <c r="G128" s="31">
        <f t="shared" si="16"/>
        <v>0.29713541228878432</v>
      </c>
    </row>
    <row r="129" spans="1:7" ht="23.25" x14ac:dyDescent="0.35">
      <c r="A129" s="26">
        <v>41887</v>
      </c>
      <c r="B129" s="27">
        <f t="shared" si="12"/>
        <v>0.41985279772081296</v>
      </c>
      <c r="C129" s="28">
        <v>0.81121669814366415</v>
      </c>
      <c r="D129" s="29">
        <v>-2.8619998042711939E-2</v>
      </c>
      <c r="E129" s="30">
        <f>B128+B129</f>
        <v>-6.2199036104174599E-2</v>
      </c>
      <c r="F129" s="30">
        <f>C128+C129</f>
        <v>-0.18499479240233019</v>
      </c>
      <c r="G129" s="31">
        <f>D128+D129</f>
        <v>7.8515414246072363E-2</v>
      </c>
    </row>
    <row r="130" spans="1:7" ht="23.25" x14ac:dyDescent="0.35">
      <c r="A130" s="26">
        <v>41901</v>
      </c>
      <c r="B130" s="27">
        <f t="shared" si="12"/>
        <v>0.67731028955913808</v>
      </c>
      <c r="C130" s="28">
        <v>1.4548943570172472</v>
      </c>
      <c r="D130" s="29">
        <v>-0.21374098087569091</v>
      </c>
      <c r="E130" s="30">
        <f t="shared" si="16"/>
        <v>1.0971630872799509</v>
      </c>
      <c r="F130" s="30">
        <f t="shared" si="16"/>
        <v>2.2661110551609114</v>
      </c>
      <c r="G130" s="31">
        <f t="shared" si="16"/>
        <v>-0.24236097891840286</v>
      </c>
    </row>
    <row r="131" spans="1:7" ht="23.25" x14ac:dyDescent="0.35">
      <c r="A131" s="26">
        <v>41922</v>
      </c>
      <c r="B131" s="27">
        <f t="shared" si="12"/>
        <v>-0.35593910647001842</v>
      </c>
      <c r="C131" s="28">
        <v>-0.63164116398981318</v>
      </c>
      <c r="D131" s="29">
        <v>-4.0005847423730007E-2</v>
      </c>
      <c r="E131" s="30">
        <f>B130+B131</f>
        <v>0.32137118308911966</v>
      </c>
      <c r="F131" s="30">
        <f>C130+C131</f>
        <v>0.82325319302743405</v>
      </c>
      <c r="G131" s="31">
        <f>D130+D131</f>
        <v>-0.25374682829942091</v>
      </c>
    </row>
    <row r="132" spans="1:7" ht="23.25" x14ac:dyDescent="0.35">
      <c r="A132" s="26">
        <v>41936</v>
      </c>
      <c r="B132" s="27">
        <f t="shared" si="12"/>
        <v>-0.17302043337019651</v>
      </c>
      <c r="C132" s="28">
        <v>-0.24093138586075882</v>
      </c>
      <c r="D132" s="29">
        <v>-9.5199728155689445E-2</v>
      </c>
      <c r="E132" s="30">
        <f t="shared" si="16"/>
        <v>-0.52895953984021493</v>
      </c>
      <c r="F132" s="30">
        <f t="shared" si="16"/>
        <v>-0.87257254985057198</v>
      </c>
      <c r="G132" s="31">
        <f t="shared" si="16"/>
        <v>-0.13520557557941945</v>
      </c>
    </row>
    <row r="133" spans="1:7" ht="23.25" x14ac:dyDescent="0.35">
      <c r="A133" s="26">
        <v>41950</v>
      </c>
      <c r="B133" s="27">
        <f t="shared" si="12"/>
        <v>0.77236854183629033</v>
      </c>
      <c r="C133" s="28">
        <v>0.72</v>
      </c>
      <c r="D133" s="29">
        <v>0.83237884514225391</v>
      </c>
      <c r="E133" s="30">
        <f>B132+B133</f>
        <v>0.59934810846609388</v>
      </c>
      <c r="F133" s="30">
        <f>C132+C133</f>
        <v>0.47906861413924118</v>
      </c>
      <c r="G133" s="31">
        <f>D132+D133</f>
        <v>0.73717911698656446</v>
      </c>
    </row>
    <row r="134" spans="1:7" ht="23.25" x14ac:dyDescent="0.35">
      <c r="A134" s="26">
        <v>41963</v>
      </c>
      <c r="B134" s="27">
        <f t="shared" si="12"/>
        <v>-0.27289598436058771</v>
      </c>
      <c r="C134" s="28">
        <v>-0.782929684385122</v>
      </c>
      <c r="D134" s="29">
        <v>0.31156323412246245</v>
      </c>
      <c r="E134" s="30">
        <f t="shared" si="16"/>
        <v>0.49947255747570263</v>
      </c>
      <c r="F134" s="30">
        <f t="shared" si="16"/>
        <v>-6.2929684385122031E-2</v>
      </c>
      <c r="G134" s="31">
        <f t="shared" si="16"/>
        <v>1.1439420792647164</v>
      </c>
    </row>
    <row r="135" spans="1:7" ht="23.25" x14ac:dyDescent="0.35">
      <c r="A135" s="26">
        <v>41978</v>
      </c>
      <c r="B135" s="27">
        <f t="shared" si="12"/>
        <v>3.2493547265798034E-2</v>
      </c>
      <c r="C135" s="28">
        <v>0.50632047058005303</v>
      </c>
      <c r="D135" s="29">
        <v>-0.51047550219731819</v>
      </c>
      <c r="E135" s="30">
        <f>B134+B135</f>
        <v>-0.24040243709478967</v>
      </c>
      <c r="F135" s="30">
        <f>C134+C135</f>
        <v>-0.27660921380506898</v>
      </c>
      <c r="G135" s="31">
        <f>D134+D135</f>
        <v>-0.19891226807485574</v>
      </c>
    </row>
    <row r="136" spans="1:7" ht="23.25" x14ac:dyDescent="0.35">
      <c r="A136" s="26">
        <v>41992</v>
      </c>
      <c r="B136" s="27">
        <f t="shared" si="12"/>
        <v>1.6868917235452177</v>
      </c>
      <c r="C136" s="28">
        <v>1.27236647379894</v>
      </c>
      <c r="D136" s="29">
        <v>2.1619056363446001</v>
      </c>
      <c r="E136" s="30">
        <f t="shared" si="16"/>
        <v>1.7193852708110158</v>
      </c>
      <c r="F136" s="30">
        <f t="shared" si="16"/>
        <v>1.778686944378993</v>
      </c>
      <c r="G136" s="31">
        <f t="shared" si="16"/>
        <v>1.6514301341472819</v>
      </c>
    </row>
    <row r="137" spans="1:7" ht="23.25" x14ac:dyDescent="0.35">
      <c r="A137" s="26">
        <v>42013</v>
      </c>
      <c r="B137" s="27">
        <f t="shared" si="12"/>
        <v>-1.357025701294293</v>
      </c>
      <c r="C137" s="28">
        <v>-0.97006224395863239</v>
      </c>
      <c r="D137" s="29">
        <v>-1.8004559292282902</v>
      </c>
      <c r="E137" s="30">
        <f>B136+B137</f>
        <v>0.32986602225092465</v>
      </c>
      <c r="F137" s="30">
        <f>C136+C137</f>
        <v>0.30230422984030758</v>
      </c>
      <c r="G137" s="31">
        <f>D136+D137</f>
        <v>0.36144970711630986</v>
      </c>
    </row>
    <row r="138" spans="1:7" ht="23.25" x14ac:dyDescent="0.35">
      <c r="A138" s="26">
        <v>42027</v>
      </c>
      <c r="B138" s="27">
        <f t="shared" si="12"/>
        <v>-0.8053330837265309</v>
      </c>
      <c r="C138" s="28">
        <v>-0.66101596328470635</v>
      </c>
      <c r="D138" s="29">
        <v>-0.97070935479076748</v>
      </c>
      <c r="E138" s="30">
        <f t="shared" si="16"/>
        <v>-2.1623587850208237</v>
      </c>
      <c r="F138" s="30">
        <f t="shared" si="16"/>
        <v>-1.6310782072433387</v>
      </c>
      <c r="G138" s="31">
        <f t="shared" si="16"/>
        <v>-2.7711652840190579</v>
      </c>
    </row>
    <row r="139" spans="1:7" ht="23.25" x14ac:dyDescent="0.35">
      <c r="A139" s="26">
        <v>42041</v>
      </c>
      <c r="B139" s="27">
        <f t="shared" si="12"/>
        <v>0.3679729869864134</v>
      </c>
      <c r="C139" s="28">
        <v>0.73429780130600453</v>
      </c>
      <c r="D139" s="29">
        <v>-5.1806950452774711E-2</v>
      </c>
      <c r="E139" s="30">
        <f>B138+B139</f>
        <v>-0.4373600967401175</v>
      </c>
      <c r="F139" s="30">
        <f>C138+C139</f>
        <v>7.3281838021298173E-2</v>
      </c>
      <c r="G139" s="31">
        <f>D138+D139</f>
        <v>-1.0225163052435422</v>
      </c>
    </row>
    <row r="140" spans="1:7" ht="23.25" x14ac:dyDescent="0.35">
      <c r="A140" s="26">
        <v>42055</v>
      </c>
      <c r="B140" s="27">
        <f t="shared" si="12"/>
        <v>0.85913692081925985</v>
      </c>
      <c r="C140" s="28">
        <v>1.0793566658357829</v>
      </c>
      <c r="D140" s="29">
        <v>0.60678210571448876</v>
      </c>
      <c r="E140" s="30">
        <f t="shared" si="16"/>
        <v>1.2271099078056733</v>
      </c>
      <c r="F140" s="30">
        <f t="shared" si="16"/>
        <v>1.8136544671417876</v>
      </c>
      <c r="G140" s="31">
        <f t="shared" si="16"/>
        <v>0.55497515526171404</v>
      </c>
    </row>
    <row r="141" spans="1:7" ht="23.25" x14ac:dyDescent="0.35">
      <c r="A141" s="26">
        <v>42069</v>
      </c>
      <c r="B141" s="27">
        <f t="shared" si="12"/>
        <v>0.22844353344713769</v>
      </c>
      <c r="C141" s="28">
        <v>0.72589090465449579</v>
      </c>
      <c r="D141" s="29">
        <v>-0.34159272454584355</v>
      </c>
      <c r="E141" s="30">
        <f>B140+B141</f>
        <v>1.0875804542663976</v>
      </c>
      <c r="F141" s="30">
        <f>C140+C141</f>
        <v>1.8052475704902786</v>
      </c>
      <c r="G141" s="31">
        <f>D140+D141</f>
        <v>0.26518938116864521</v>
      </c>
    </row>
    <row r="142" spans="1:7" ht="23.25" x14ac:dyDescent="0.35">
      <c r="A142" s="26">
        <v>42083</v>
      </c>
      <c r="B142" s="27">
        <f t="shared" si="12"/>
        <v>-0.37257060442913631</v>
      </c>
      <c r="C142" s="28">
        <v>-0.53383119075708263</v>
      </c>
      <c r="D142" s="29">
        <v>-0.18777843039668277</v>
      </c>
      <c r="E142" s="30">
        <f t="shared" si="16"/>
        <v>-0.14412707098199862</v>
      </c>
      <c r="F142" s="30">
        <f t="shared" si="16"/>
        <v>0.19205971389741316</v>
      </c>
      <c r="G142" s="31">
        <f t="shared" si="16"/>
        <v>-0.52937115494252629</v>
      </c>
    </row>
    <row r="143" spans="1:7" ht="23.25" x14ac:dyDescent="0.35">
      <c r="A143" s="26">
        <v>42104</v>
      </c>
      <c r="B143" s="27">
        <f t="shared" si="12"/>
        <v>-0.27972829454673176</v>
      </c>
      <c r="C143" s="28">
        <v>-0.56787816108584199</v>
      </c>
      <c r="D143" s="29">
        <v>5.0469192002377511E-2</v>
      </c>
      <c r="E143" s="30">
        <f>B142+B143</f>
        <v>-0.65229889897586801</v>
      </c>
      <c r="F143" s="30">
        <f>C142+C143</f>
        <v>-1.1017093518429246</v>
      </c>
      <c r="G143" s="31">
        <f>D142+D143</f>
        <v>-0.13730923839430526</v>
      </c>
    </row>
    <row r="144" spans="1:7" ht="23.25" x14ac:dyDescent="0.35">
      <c r="A144" s="26">
        <v>42118</v>
      </c>
      <c r="B144" s="27">
        <f t="shared" si="12"/>
        <v>0.81378895135106455</v>
      </c>
      <c r="C144" s="28">
        <v>1.0395381981970384</v>
      </c>
      <c r="D144" s="29">
        <v>0.55509775432155795</v>
      </c>
      <c r="E144" s="30">
        <f t="shared" ref="E144:G155" si="17">B143+B144</f>
        <v>0.53406065680433279</v>
      </c>
      <c r="F144" s="30">
        <f t="shared" si="17"/>
        <v>0.47166003711119642</v>
      </c>
      <c r="G144" s="31">
        <f t="shared" si="17"/>
        <v>0.60556694632393548</v>
      </c>
    </row>
    <row r="145" spans="1:7" ht="23.25" x14ac:dyDescent="0.35">
      <c r="A145" s="26">
        <v>42132</v>
      </c>
      <c r="B145" s="27">
        <f t="shared" si="12"/>
        <v>-0.27220550416951383</v>
      </c>
      <c r="C145" s="28">
        <v>-0.78210189693562249</v>
      </c>
      <c r="D145" s="29">
        <v>0.31209637080280805</v>
      </c>
      <c r="E145" s="30">
        <f>B144+B145</f>
        <v>0.54158344718155071</v>
      </c>
      <c r="F145" s="30">
        <f>C144+C145</f>
        <v>0.25743630126141592</v>
      </c>
      <c r="G145" s="31">
        <f>D144+D145</f>
        <v>0.867194125124366</v>
      </c>
    </row>
    <row r="146" spans="1:7" ht="23.25" x14ac:dyDescent="0.35">
      <c r="A146" s="26">
        <v>42057</v>
      </c>
      <c r="B146" s="27">
        <f t="shared" si="12"/>
        <v>0.67412526723074573</v>
      </c>
      <c r="C146" s="28">
        <v>0.7369989135897389</v>
      </c>
      <c r="D146" s="29">
        <v>0.60207692569490368</v>
      </c>
      <c r="E146" s="30">
        <f t="shared" si="17"/>
        <v>0.40191976306123189</v>
      </c>
      <c r="F146" s="30">
        <f t="shared" si="17"/>
        <v>-4.5102983345883585E-2</v>
      </c>
      <c r="G146" s="31">
        <f t="shared" si="17"/>
        <v>0.91417329649771173</v>
      </c>
    </row>
    <row r="147" spans="1:7" ht="23.25" x14ac:dyDescent="0.35">
      <c r="A147" s="26">
        <v>42160</v>
      </c>
      <c r="B147" s="27">
        <f t="shared" si="12"/>
        <v>0.13051651988924154</v>
      </c>
      <c r="C147" s="28">
        <v>-0.26703121576210209</v>
      </c>
      <c r="D147" s="29">
        <v>0.58607551310344219</v>
      </c>
      <c r="E147" s="30">
        <f>B146+B147</f>
        <v>0.80464178711998724</v>
      </c>
      <c r="F147" s="30">
        <f>C146+C147</f>
        <v>0.46996769782763681</v>
      </c>
      <c r="G147" s="31">
        <f>D146+D147</f>
        <v>1.1881524387983458</v>
      </c>
    </row>
    <row r="148" spans="1:7" ht="23.25" x14ac:dyDescent="0.35">
      <c r="A148" s="26">
        <v>42174</v>
      </c>
      <c r="B148" s="27">
        <f t="shared" si="12"/>
        <v>0.66810846413499769</v>
      </c>
      <c r="C148" s="28">
        <v>0.86244340120461782</v>
      </c>
      <c r="D148" s="29">
        <v>0.4454156392526431</v>
      </c>
      <c r="E148" s="30">
        <f t="shared" si="17"/>
        <v>0.7986249840242392</v>
      </c>
      <c r="F148" s="30">
        <f t="shared" si="17"/>
        <v>0.59541218544251573</v>
      </c>
      <c r="G148" s="31">
        <f t="shared" si="17"/>
        <v>1.0314911523560852</v>
      </c>
    </row>
    <row r="149" spans="1:7" ht="23.25" x14ac:dyDescent="0.35">
      <c r="A149" s="26">
        <v>42188</v>
      </c>
      <c r="B149" s="27">
        <f t="shared" si="12"/>
        <v>0.98614260050716829</v>
      </c>
      <c r="C149" s="28">
        <v>1.2811107736267113</v>
      </c>
      <c r="D149" s="29">
        <v>0.64813186135301382</v>
      </c>
      <c r="E149" s="30">
        <f>B148+B149</f>
        <v>1.654251064642166</v>
      </c>
      <c r="F149" s="30">
        <f>C148+C149</f>
        <v>2.1435541748313289</v>
      </c>
      <c r="G149" s="31">
        <f>D148+D149</f>
        <v>1.093547500605657</v>
      </c>
    </row>
    <row r="150" spans="1:7" ht="23.25" x14ac:dyDescent="0.35">
      <c r="A150" s="26">
        <v>42202</v>
      </c>
      <c r="B150" s="27">
        <f t="shared" si="12"/>
        <v>1.5113459301386341</v>
      </c>
      <c r="C150" s="28">
        <v>1.7429397709655861</v>
      </c>
      <c r="D150" s="29">
        <v>1.2459572799206242</v>
      </c>
      <c r="E150" s="30">
        <f t="shared" si="17"/>
        <v>2.4974885306458026</v>
      </c>
      <c r="F150" s="30">
        <f t="shared" si="17"/>
        <v>3.0240505445922974</v>
      </c>
      <c r="G150" s="31">
        <f t="shared" si="17"/>
        <v>1.894089141273638</v>
      </c>
    </row>
    <row r="151" spans="1:7" ht="23.25" x14ac:dyDescent="0.35">
      <c r="A151" s="26">
        <v>42216</v>
      </c>
      <c r="B151" s="27">
        <f t="shared" si="12"/>
        <v>-0.22330755888013248</v>
      </c>
      <c r="C151" s="28">
        <v>0.2174307085889815</v>
      </c>
      <c r="D151" s="29">
        <v>-0.72835956494988974</v>
      </c>
      <c r="E151" s="30">
        <f t="shared" si="17"/>
        <v>1.2880383712585015</v>
      </c>
      <c r="F151" s="30">
        <f t="shared" si="17"/>
        <v>1.9603704795545676</v>
      </c>
      <c r="G151" s="31">
        <f t="shared" si="17"/>
        <v>0.51759771497073448</v>
      </c>
    </row>
    <row r="152" spans="1:7" ht="23.25" x14ac:dyDescent="0.35">
      <c r="A152" s="26">
        <v>42230</v>
      </c>
      <c r="B152" s="27">
        <f t="shared" si="12"/>
        <v>1.7472600373154346</v>
      </c>
      <c r="C152" s="28">
        <v>1.6967247357910844</v>
      </c>
      <c r="D152" s="29">
        <v>1.8051695888476296</v>
      </c>
      <c r="E152" s="30">
        <f t="shared" si="17"/>
        <v>1.523952478435302</v>
      </c>
      <c r="F152" s="30">
        <f t="shared" si="17"/>
        <v>1.9141554443800659</v>
      </c>
      <c r="G152" s="31">
        <f t="shared" si="17"/>
        <v>1.0768100238977398</v>
      </c>
    </row>
    <row r="153" spans="1:7" ht="23.25" x14ac:dyDescent="0.35">
      <c r="A153" s="26">
        <v>42244</v>
      </c>
      <c r="B153" s="27">
        <f t="shared" si="12"/>
        <v>-0.45166000000000006</v>
      </c>
      <c r="C153" s="28">
        <v>-0.68</v>
      </c>
      <c r="D153" s="29">
        <v>-0.19</v>
      </c>
      <c r="E153" s="30">
        <f t="shared" si="17"/>
        <v>1.2956000373154346</v>
      </c>
      <c r="F153" s="30">
        <f t="shared" si="17"/>
        <v>1.0167247357910845</v>
      </c>
      <c r="G153" s="31">
        <f t="shared" si="17"/>
        <v>1.6151695888476296</v>
      </c>
    </row>
    <row r="154" spans="1:7" ht="23.25" x14ac:dyDescent="0.35">
      <c r="A154" s="26">
        <v>42258</v>
      </c>
      <c r="B154" s="27">
        <f t="shared" si="12"/>
        <v>0.88604584742684134</v>
      </c>
      <c r="C154" s="28">
        <v>2.1088591369461955</v>
      </c>
      <c r="D154" s="29">
        <v>-0.51520371609962912</v>
      </c>
      <c r="E154" s="30">
        <f>B153+B154</f>
        <v>0.43438584742684128</v>
      </c>
      <c r="F154" s="30">
        <f>C153+C154</f>
        <v>1.4288591369461954</v>
      </c>
      <c r="G154" s="31">
        <f>D153+D154</f>
        <v>-0.70520371609962917</v>
      </c>
    </row>
    <row r="155" spans="1:7" ht="23.25" x14ac:dyDescent="0.35">
      <c r="A155" s="26">
        <v>42272</v>
      </c>
      <c r="B155" s="27">
        <f t="shared" si="12"/>
        <v>1.5726334902477257</v>
      </c>
      <c r="C155" s="28">
        <v>1.6811507895755213</v>
      </c>
      <c r="D155" s="29">
        <v>1.4482810485287494</v>
      </c>
      <c r="E155" s="30">
        <f t="shared" si="17"/>
        <v>2.458679337674567</v>
      </c>
      <c r="F155" s="30">
        <f t="shared" si="17"/>
        <v>3.7900099265217166</v>
      </c>
      <c r="G155" s="31">
        <f t="shared" si="17"/>
        <v>0.93307733242912028</v>
      </c>
    </row>
    <row r="156" spans="1:7" ht="23.25" x14ac:dyDescent="0.35">
      <c r="A156" s="26">
        <v>42286</v>
      </c>
      <c r="B156" s="27">
        <f t="shared" si="12"/>
        <v>2.8957778260450713</v>
      </c>
      <c r="C156" s="28">
        <v>3.8742090232232775</v>
      </c>
      <c r="D156" s="29">
        <v>1.7745712610382856</v>
      </c>
      <c r="E156" s="30">
        <f>B155+B156</f>
        <v>4.468411316292797</v>
      </c>
      <c r="F156" s="30">
        <f>C155+C156</f>
        <v>5.5553598127987991</v>
      </c>
      <c r="G156" s="31">
        <f>D155+D156</f>
        <v>3.2228523095670347</v>
      </c>
    </row>
    <row r="157" spans="1:7" ht="23.25" x14ac:dyDescent="0.35">
      <c r="A157" s="26">
        <v>42300</v>
      </c>
      <c r="B157" s="27">
        <v>4.8077868396643844</v>
      </c>
      <c r="C157" s="28">
        <v>5.271768000302643</v>
      </c>
      <c r="D157" s="29">
        <v>4.2761002736110996</v>
      </c>
      <c r="E157" s="30">
        <v>7.7035646657094556</v>
      </c>
      <c r="F157" s="30">
        <v>9.145977023525921</v>
      </c>
      <c r="G157" s="31">
        <v>6.0506715346493856</v>
      </c>
    </row>
    <row r="158" spans="1:7" ht="23.25" x14ac:dyDescent="0.35">
      <c r="A158" s="26">
        <v>42314</v>
      </c>
      <c r="B158" s="27">
        <v>2.923490808393467</v>
      </c>
      <c r="C158" s="28">
        <v>4.75</v>
      </c>
      <c r="D158" s="29">
        <v>0.83045237852675247</v>
      </c>
      <c r="E158" s="30">
        <v>7.7312776480578513</v>
      </c>
      <c r="F158" s="30">
        <v>10.021768000302643</v>
      </c>
      <c r="G158" s="31">
        <v>5.1065526521378519</v>
      </c>
    </row>
    <row r="159" spans="1:7" ht="23.25" customHeight="1" x14ac:dyDescent="0.35">
      <c r="A159" s="26">
        <v>42328</v>
      </c>
      <c r="B159" s="27">
        <v>1.25789743313571</v>
      </c>
      <c r="C159" s="28">
        <v>1.8478530323159081</v>
      </c>
      <c r="D159" s="29">
        <v>0.58185389244423813</v>
      </c>
      <c r="E159" s="30">
        <v>4.1813882415291772</v>
      </c>
      <c r="F159" s="30">
        <v>6.5978530323159079</v>
      </c>
      <c r="G159" s="31">
        <v>1.4123062709709906</v>
      </c>
    </row>
    <row r="160" spans="1:7" ht="30" customHeight="1" x14ac:dyDescent="0.35">
      <c r="A160" s="26">
        <v>42349</v>
      </c>
      <c r="B160" s="27">
        <v>1.2999781749410797</v>
      </c>
      <c r="C160" s="28">
        <v>2.5591372789213098</v>
      </c>
      <c r="D160" s="29">
        <v>-0.14292088412639456</v>
      </c>
      <c r="E160" s="30">
        <v>2.5578756080767899</v>
      </c>
      <c r="F160" s="30">
        <v>4.4069903112372177</v>
      </c>
      <c r="G160" s="31">
        <v>0.43893300831784354</v>
      </c>
    </row>
    <row r="161" spans="1:7" ht="25.5" customHeight="1" x14ac:dyDescent="0.35">
      <c r="A161" s="26" t="s">
        <v>49</v>
      </c>
      <c r="B161" s="27">
        <v>0.68284613630902369</v>
      </c>
      <c r="C161" s="28">
        <v>1.9828243112501034</v>
      </c>
      <c r="D161" s="29">
        <v>0.55783906505970826</v>
      </c>
      <c r="E161" s="30">
        <v>1.9828243112501034</v>
      </c>
      <c r="F161" s="30">
        <v>3.3510719830246796</v>
      </c>
      <c r="G161" s="31">
        <v>0.41491818093331367</v>
      </c>
    </row>
    <row r="162" spans="1:7" ht="19.5" customHeight="1" x14ac:dyDescent="0.35">
      <c r="A162" s="26" t="s">
        <v>50</v>
      </c>
      <c r="B162" s="27">
        <f>0.534*C162+0.466*D162</f>
        <v>0.3482146004074016</v>
      </c>
      <c r="C162" s="28">
        <v>0.60535582563024881</v>
      </c>
      <c r="D162" s="29">
        <v>5.3550621289374933E-2</v>
      </c>
      <c r="E162" s="30">
        <f t="shared" ref="E162:G177" si="18">B161+B162</f>
        <v>1.0310607367164253</v>
      </c>
      <c r="F162" s="30">
        <f>C161+C162</f>
        <v>2.5881801368803523</v>
      </c>
      <c r="G162" s="31">
        <f>D161+D162</f>
        <v>0.61138968634908319</v>
      </c>
    </row>
    <row r="163" spans="1:7" ht="19.5" customHeight="1" x14ac:dyDescent="0.35">
      <c r="A163" s="26" t="s">
        <v>51</v>
      </c>
      <c r="B163" s="27">
        <f t="shared" ref="B163:B184" si="19">0.534*C163+0.466*D163</f>
        <v>1.2067340257461376</v>
      </c>
      <c r="C163" s="28">
        <v>1.1713030233135411</v>
      </c>
      <c r="D163" s="29">
        <v>1.2473352173749066</v>
      </c>
      <c r="E163" s="30">
        <f t="shared" si="18"/>
        <v>1.5549486261535392</v>
      </c>
      <c r="F163" s="30">
        <f t="shared" si="18"/>
        <v>1.7766588489437898</v>
      </c>
      <c r="G163" s="31">
        <f t="shared" si="18"/>
        <v>1.3008858386642816</v>
      </c>
    </row>
    <row r="164" spans="1:7" ht="19.5" customHeight="1" x14ac:dyDescent="0.35">
      <c r="A164" s="26" t="s">
        <v>52</v>
      </c>
      <c r="B164" s="27">
        <f t="shared" si="19"/>
        <v>1.2944416810728929</v>
      </c>
      <c r="C164" s="28">
        <v>1.8111613130154383</v>
      </c>
      <c r="D164" s="29">
        <v>0.70232090112156387</v>
      </c>
      <c r="E164" s="30">
        <f t="shared" si="18"/>
        <v>2.5011757068190308</v>
      </c>
      <c r="F164" s="30">
        <f t="shared" si="18"/>
        <v>2.9824643363289791</v>
      </c>
      <c r="G164" s="31">
        <f t="shared" si="18"/>
        <v>1.9496561184964705</v>
      </c>
    </row>
    <row r="165" spans="1:7" ht="19.5" customHeight="1" x14ac:dyDescent="0.35">
      <c r="A165" s="26" t="s">
        <v>53</v>
      </c>
      <c r="B165" s="27">
        <f t="shared" si="19"/>
        <v>0.3061935825043206</v>
      </c>
      <c r="C165" s="28">
        <v>0.24919559574475947</v>
      </c>
      <c r="D165" s="29">
        <v>0.37150887205283051</v>
      </c>
      <c r="E165" s="30">
        <f t="shared" si="18"/>
        <v>1.6006352635772134</v>
      </c>
      <c r="F165" s="30">
        <f t="shared" si="18"/>
        <v>2.0603569087601978</v>
      </c>
      <c r="G165" s="31">
        <f t="shared" si="18"/>
        <v>1.0738297731743944</v>
      </c>
    </row>
    <row r="166" spans="1:7" ht="19.5" customHeight="1" x14ac:dyDescent="0.35">
      <c r="A166" s="26" t="s">
        <v>54</v>
      </c>
      <c r="B166" s="27">
        <f t="shared" si="19"/>
        <v>1.351828569969054</v>
      </c>
      <c r="C166" s="28">
        <v>2.3908426021191227</v>
      </c>
      <c r="D166" s="29">
        <v>0.16119875630352437</v>
      </c>
      <c r="E166" s="30">
        <f t="shared" si="18"/>
        <v>1.6580221524733747</v>
      </c>
      <c r="F166" s="30">
        <f t="shared" si="18"/>
        <v>2.6400381978638823</v>
      </c>
      <c r="G166" s="31">
        <f t="shared" si="18"/>
        <v>0.53270762835635488</v>
      </c>
    </row>
    <row r="167" spans="1:7" ht="19.5" customHeight="1" x14ac:dyDescent="0.35">
      <c r="A167" s="26" t="s">
        <v>55</v>
      </c>
      <c r="B167" s="27">
        <f t="shared" si="19"/>
        <v>0.15088965577504732</v>
      </c>
      <c r="C167" s="28">
        <v>0.31419144771885937</v>
      </c>
      <c r="D167" s="29">
        <v>-3.6241582203484148E-2</v>
      </c>
      <c r="E167" s="30">
        <f t="shared" si="18"/>
        <v>1.5027182257441014</v>
      </c>
      <c r="F167" s="30">
        <f t="shared" si="18"/>
        <v>2.7050340498379821</v>
      </c>
      <c r="G167" s="31">
        <f t="shared" si="18"/>
        <v>0.12495717410004023</v>
      </c>
    </row>
    <row r="168" spans="1:7" ht="19.5" customHeight="1" x14ac:dyDescent="0.35">
      <c r="A168" s="26" t="s">
        <v>56</v>
      </c>
      <c r="B168" s="27">
        <f t="shared" si="19"/>
        <v>1.7690836630070532</v>
      </c>
      <c r="C168" s="28">
        <v>1.6947739527060834</v>
      </c>
      <c r="D168" s="29">
        <v>1.8542368503476492</v>
      </c>
      <c r="E168" s="30">
        <f t="shared" si="18"/>
        <v>1.9199733187821004</v>
      </c>
      <c r="F168" s="30">
        <f t="shared" si="18"/>
        <v>2.0089654004249429</v>
      </c>
      <c r="G168" s="31">
        <f t="shared" si="18"/>
        <v>1.8179952681441651</v>
      </c>
    </row>
    <row r="169" spans="1:7" ht="19.5" customHeight="1" x14ac:dyDescent="0.35">
      <c r="A169" s="26" t="s">
        <v>57</v>
      </c>
      <c r="B169" s="27">
        <f t="shared" si="19"/>
        <v>4.5888855718151655E-2</v>
      </c>
      <c r="C169" s="28">
        <v>0.80009482141908306</v>
      </c>
      <c r="D169" s="29">
        <v>-0.81837291613656382</v>
      </c>
      <c r="E169" s="30">
        <f t="shared" si="18"/>
        <v>1.8149725187252048</v>
      </c>
      <c r="F169" s="30">
        <f t="shared" si="18"/>
        <v>2.4948687741251665</v>
      </c>
      <c r="G169" s="31">
        <f t="shared" si="18"/>
        <v>1.0358639342110854</v>
      </c>
    </row>
    <row r="170" spans="1:7" ht="19.5" customHeight="1" x14ac:dyDescent="0.35">
      <c r="A170" s="26" t="s">
        <v>58</v>
      </c>
      <c r="B170" s="27">
        <f t="shared" si="19"/>
        <v>0.47080387909081128</v>
      </c>
      <c r="C170" s="28">
        <v>0.86904007180517684</v>
      </c>
      <c r="D170" s="29">
        <v>1.4455967267911679E-2</v>
      </c>
      <c r="E170" s="30">
        <f t="shared" si="18"/>
        <v>0.51669273480896294</v>
      </c>
      <c r="F170" s="30">
        <f t="shared" si="18"/>
        <v>1.66913489322426</v>
      </c>
      <c r="G170" s="31">
        <f t="shared" si="18"/>
        <v>-0.80391694886865217</v>
      </c>
    </row>
    <row r="171" spans="1:7" ht="19.5" customHeight="1" x14ac:dyDescent="0.35">
      <c r="A171" s="26" t="s">
        <v>59</v>
      </c>
      <c r="B171" s="27">
        <f t="shared" si="19"/>
        <v>0.19338350731483864</v>
      </c>
      <c r="C171" s="28">
        <v>1.6274339197438436E-2</v>
      </c>
      <c r="D171" s="29">
        <v>0.39633693172404827</v>
      </c>
      <c r="E171" s="30">
        <f t="shared" si="18"/>
        <v>0.66418738640564989</v>
      </c>
      <c r="F171" s="30">
        <f t="shared" si="18"/>
        <v>0.88531441100261532</v>
      </c>
      <c r="G171" s="31">
        <f t="shared" si="18"/>
        <v>0.41079289899195992</v>
      </c>
    </row>
    <row r="172" spans="1:7" ht="19.5" customHeight="1" x14ac:dyDescent="0.35">
      <c r="A172" s="26" t="s">
        <v>60</v>
      </c>
      <c r="B172" s="27">
        <f t="shared" si="19"/>
        <v>9.2396231992313671E-2</v>
      </c>
      <c r="C172" s="28">
        <v>-0.15853166411206016</v>
      </c>
      <c r="D172" s="29">
        <v>0.37994021594024419</v>
      </c>
      <c r="E172" s="30">
        <f t="shared" si="18"/>
        <v>0.28577973930715228</v>
      </c>
      <c r="F172" s="30">
        <f t="shared" si="18"/>
        <v>-0.14225732491462173</v>
      </c>
      <c r="G172" s="31">
        <f t="shared" si="18"/>
        <v>0.77627714766429246</v>
      </c>
    </row>
    <row r="173" spans="1:7" ht="19.5" customHeight="1" x14ac:dyDescent="0.35">
      <c r="A173" s="26" t="s">
        <v>61</v>
      </c>
      <c r="B173" s="27">
        <f t="shared" si="19"/>
        <v>-0.91403153137492876</v>
      </c>
      <c r="C173" s="28">
        <v>-1.2140626699794859</v>
      </c>
      <c r="D173" s="29">
        <v>-0.57021902490532883</v>
      </c>
      <c r="E173" s="30">
        <f t="shared" si="18"/>
        <v>-0.82163529938261504</v>
      </c>
      <c r="F173" s="30">
        <f t="shared" si="18"/>
        <v>-1.3725943340915461</v>
      </c>
      <c r="G173" s="31">
        <f t="shared" si="18"/>
        <v>-0.19027880896508464</v>
      </c>
    </row>
    <row r="174" spans="1:7" ht="19.5" customHeight="1" x14ac:dyDescent="0.35">
      <c r="A174" s="26" t="s">
        <v>62</v>
      </c>
      <c r="B174" s="27">
        <f t="shared" si="19"/>
        <v>0.34479642700013585</v>
      </c>
      <c r="C174" s="28">
        <v>0.77726092691095738</v>
      </c>
      <c r="D174" s="29">
        <v>-0.15077448062299451</v>
      </c>
      <c r="E174" s="30">
        <f t="shared" si="18"/>
        <v>-0.56923510437479297</v>
      </c>
      <c r="F174" s="30">
        <f t="shared" si="18"/>
        <v>-0.43680174306852848</v>
      </c>
      <c r="G174" s="31">
        <f t="shared" si="18"/>
        <v>-0.72099350552832331</v>
      </c>
    </row>
    <row r="175" spans="1:7" ht="27.75" customHeight="1" x14ac:dyDescent="0.35">
      <c r="A175" s="26" t="s">
        <v>63</v>
      </c>
      <c r="B175" s="27">
        <f t="shared" si="19"/>
        <v>-1.9148052300056999E-2</v>
      </c>
      <c r="C175" s="28">
        <v>4.1994977587999541E-2</v>
      </c>
      <c r="D175" s="29">
        <v>-8.9213241055898618E-2</v>
      </c>
      <c r="E175" s="30">
        <f t="shared" si="18"/>
        <v>0.32564837470007885</v>
      </c>
      <c r="F175" s="30">
        <f t="shared" si="18"/>
        <v>0.81925590449895691</v>
      </c>
      <c r="G175" s="31">
        <f t="shared" si="18"/>
        <v>-0.23998772167889312</v>
      </c>
    </row>
    <row r="176" spans="1:7" ht="30.75" customHeight="1" x14ac:dyDescent="0.35">
      <c r="A176" s="26" t="s">
        <v>64</v>
      </c>
      <c r="B176" s="27">
        <f t="shared" si="19"/>
        <v>0.33074379452155678</v>
      </c>
      <c r="C176" s="28">
        <v>0.60547839633981315</v>
      </c>
      <c r="D176" s="29">
        <v>1.5919164970164268E-2</v>
      </c>
      <c r="E176" s="30">
        <f t="shared" si="18"/>
        <v>0.31159574222149977</v>
      </c>
      <c r="F176" s="30">
        <f t="shared" si="18"/>
        <v>0.64747337392781268</v>
      </c>
      <c r="G176" s="31">
        <f t="shared" si="18"/>
        <v>-7.329407608573435E-2</v>
      </c>
    </row>
    <row r="177" spans="1:7" ht="22.5" customHeight="1" x14ac:dyDescent="0.35">
      <c r="A177" s="26" t="s">
        <v>65</v>
      </c>
      <c r="B177" s="27">
        <f t="shared" si="19"/>
        <v>-1.4865522736006225</v>
      </c>
      <c r="C177" s="28">
        <v>-1.6731608431753515</v>
      </c>
      <c r="D177" s="29">
        <v>-1.2727132689806537</v>
      </c>
      <c r="E177" s="30">
        <f t="shared" si="18"/>
        <v>-1.1558084790790657</v>
      </c>
      <c r="F177" s="30">
        <f t="shared" si="18"/>
        <v>-1.0676824468355384</v>
      </c>
      <c r="G177" s="31">
        <f t="shared" si="18"/>
        <v>-1.2567941040104895</v>
      </c>
    </row>
    <row r="178" spans="1:7" ht="21" customHeight="1" x14ac:dyDescent="0.35">
      <c r="A178" s="26" t="s">
        <v>66</v>
      </c>
      <c r="B178" s="27">
        <f t="shared" si="19"/>
        <v>-0.41522438187554422</v>
      </c>
      <c r="C178" s="28">
        <v>-1.1565271118480422</v>
      </c>
      <c r="D178" s="29">
        <v>0.43425127865088053</v>
      </c>
      <c r="E178" s="30">
        <f t="shared" ref="E178:G184" si="20">B177+B178</f>
        <v>-1.9017766554761666</v>
      </c>
      <c r="F178" s="30">
        <f t="shared" si="20"/>
        <v>-2.8296879550233935</v>
      </c>
      <c r="G178" s="31">
        <f t="shared" si="20"/>
        <v>-0.8384619903297732</v>
      </c>
    </row>
    <row r="179" spans="1:7" ht="24.75" customHeight="1" x14ac:dyDescent="0.35">
      <c r="A179" s="26" t="s">
        <v>67</v>
      </c>
      <c r="B179" s="27">
        <f t="shared" si="19"/>
        <v>0.33923864962657546</v>
      </c>
      <c r="C179" s="28">
        <v>9.3888847016950119E-2</v>
      </c>
      <c r="D179" s="29">
        <v>0.62039056935520198</v>
      </c>
      <c r="E179" s="30">
        <f t="shared" si="20"/>
        <v>-7.5985732248968763E-2</v>
      </c>
      <c r="F179" s="30">
        <f t="shared" si="20"/>
        <v>-1.0626382648310921</v>
      </c>
      <c r="G179" s="31">
        <f t="shared" si="20"/>
        <v>1.0546418480060824</v>
      </c>
    </row>
    <row r="180" spans="1:7" ht="22.5" customHeight="1" x14ac:dyDescent="0.35">
      <c r="A180" s="26" t="s">
        <v>68</v>
      </c>
      <c r="B180" s="27">
        <f t="shared" si="19"/>
        <v>-1.5967605013134815E-2</v>
      </c>
      <c r="C180" s="28">
        <v>-0.11425803757986022</v>
      </c>
      <c r="D180" s="29">
        <v>9.6665637456031198E-2</v>
      </c>
      <c r="E180" s="30">
        <f t="shared" si="20"/>
        <v>0.32327104461344064</v>
      </c>
      <c r="F180" s="30">
        <f t="shared" si="20"/>
        <v>-2.0369190562910103E-2</v>
      </c>
      <c r="G180" s="31">
        <f t="shared" si="20"/>
        <v>0.71705620681123317</v>
      </c>
    </row>
    <row r="181" spans="1:7" ht="27.75" customHeight="1" x14ac:dyDescent="0.35">
      <c r="A181" s="26" t="s">
        <v>69</v>
      </c>
      <c r="B181" s="27">
        <f t="shared" si="19"/>
        <v>0.25498515479077577</v>
      </c>
      <c r="C181" s="28">
        <v>0.29881145302713286</v>
      </c>
      <c r="D181" s="29">
        <v>0.2047636027345211</v>
      </c>
      <c r="E181" s="30">
        <f t="shared" si="20"/>
        <v>0.23901754977764095</v>
      </c>
      <c r="F181" s="30">
        <f t="shared" si="20"/>
        <v>0.18455341544727263</v>
      </c>
      <c r="G181" s="31">
        <f t="shared" si="20"/>
        <v>0.30142924019055228</v>
      </c>
    </row>
    <row r="182" spans="1:7" ht="24" customHeight="1" x14ac:dyDescent="0.35">
      <c r="A182" s="26" t="s">
        <v>70</v>
      </c>
      <c r="B182" s="27">
        <f t="shared" si="19"/>
        <v>0.88372240436888316</v>
      </c>
      <c r="C182" s="28">
        <v>2.1582442697683661</v>
      </c>
      <c r="D182" s="29">
        <v>-0.5767811924622841</v>
      </c>
      <c r="E182" s="30">
        <f t="shared" si="20"/>
        <v>1.1387075591596589</v>
      </c>
      <c r="F182" s="30">
        <f t="shared" si="20"/>
        <v>2.457055722795499</v>
      </c>
      <c r="G182" s="31">
        <f t="shared" si="20"/>
        <v>-0.372017589727763</v>
      </c>
    </row>
    <row r="183" spans="1:7" ht="29.25" customHeight="1" x14ac:dyDescent="0.35">
      <c r="A183" s="26" t="s">
        <v>71</v>
      </c>
      <c r="B183" s="27">
        <f t="shared" si="19"/>
        <v>1.9686852621384556</v>
      </c>
      <c r="C183" s="28">
        <v>1.3845320759398352</v>
      </c>
      <c r="D183" s="29">
        <v>2.6380796858081195</v>
      </c>
      <c r="E183" s="30">
        <f t="shared" si="20"/>
        <v>2.8524076665073386</v>
      </c>
      <c r="F183" s="30">
        <f t="shared" si="20"/>
        <v>3.5427763457082015</v>
      </c>
      <c r="G183" s="31">
        <f t="shared" si="20"/>
        <v>2.0612984933458351</v>
      </c>
    </row>
    <row r="184" spans="1:7" ht="24.75" customHeight="1" x14ac:dyDescent="0.35">
      <c r="A184" s="26" t="s">
        <v>72</v>
      </c>
      <c r="B184" s="27">
        <f t="shared" si="19"/>
        <v>-9.1630943919692689E-2</v>
      </c>
      <c r="C184" s="28">
        <v>-0.28613059251129025</v>
      </c>
      <c r="D184" s="29">
        <v>0.1312506276423526</v>
      </c>
      <c r="E184" s="30">
        <f t="shared" si="20"/>
        <v>1.8770543182187629</v>
      </c>
      <c r="F184" s="30">
        <f t="shared" si="20"/>
        <v>1.0984014834285449</v>
      </c>
      <c r="G184" s="31">
        <f t="shared" si="20"/>
        <v>2.7693303134504719</v>
      </c>
    </row>
    <row r="185" spans="1:7" ht="20.25" customHeight="1" x14ac:dyDescent="0.35">
      <c r="A185" s="26" t="s">
        <v>73</v>
      </c>
      <c r="B185" s="27">
        <f>0.534*C185+0.466*D185</f>
        <v>1.598009442523034</v>
      </c>
      <c r="C185" s="28">
        <v>1.68461671037446</v>
      </c>
      <c r="D185" s="29">
        <v>1.49876420425552</v>
      </c>
      <c r="E185" s="30">
        <f>B184+B185</f>
        <v>1.5063784986033413</v>
      </c>
      <c r="F185" s="30">
        <f>C184+C185</f>
        <v>1.3984861178631698</v>
      </c>
      <c r="G185" s="31">
        <f>D184+D185</f>
        <v>1.6300148318978727</v>
      </c>
    </row>
    <row r="186" spans="1:7" ht="21" customHeight="1" x14ac:dyDescent="0.35">
      <c r="A186" s="26">
        <v>42704</v>
      </c>
      <c r="B186" s="35">
        <v>0.80800951385912767</v>
      </c>
      <c r="C186" s="35">
        <v>1.2007177977242605</v>
      </c>
      <c r="D186" s="35">
        <v>0.35799615852869648</v>
      </c>
      <c r="E186" s="35">
        <v>2.4060189563821615</v>
      </c>
      <c r="F186" s="35">
        <v>2.8853345080987207</v>
      </c>
      <c r="G186" s="35">
        <v>1.8567603627842164</v>
      </c>
    </row>
    <row r="187" spans="1:7" ht="23.25" x14ac:dyDescent="0.35">
      <c r="A187" s="26">
        <v>42718</v>
      </c>
      <c r="B187" s="36">
        <v>0.993507291699812</v>
      </c>
      <c r="C187" s="35">
        <v>1.5207206874439274</v>
      </c>
      <c r="D187" s="35">
        <v>0.38936146910891556</v>
      </c>
      <c r="E187" s="35">
        <v>1.8015168055589397</v>
      </c>
      <c r="F187" s="35">
        <v>2.7214384851681879</v>
      </c>
      <c r="G187" s="35">
        <v>0.74735762763761204</v>
      </c>
    </row>
    <row r="188" spans="1:7" ht="23.25" x14ac:dyDescent="0.35">
      <c r="A188" s="26">
        <v>42732</v>
      </c>
      <c r="B188" s="36">
        <v>-6.6429082360692032E-2</v>
      </c>
      <c r="C188" s="35">
        <v>-0.19201718818789809</v>
      </c>
      <c r="D188" s="35">
        <v>7.7485184831857373E-2</v>
      </c>
      <c r="E188" s="35">
        <v>-0.12569580263227464</v>
      </c>
      <c r="F188" s="35">
        <v>-0.74899188066117306</v>
      </c>
      <c r="G188" s="35">
        <v>0.58855335116049734</v>
      </c>
    </row>
    <row r="189" spans="1:7" s="37" customFormat="1" ht="23.25" x14ac:dyDescent="0.35">
      <c r="A189" s="26">
        <v>42746</v>
      </c>
      <c r="B189" s="35">
        <v>-5.9266720271582612E-2</v>
      </c>
      <c r="C189" s="35">
        <v>-0.55697469247327491</v>
      </c>
      <c r="D189" s="35">
        <v>0.51106816632863994</v>
      </c>
      <c r="E189" s="35">
        <v>-0.12569580263227464</v>
      </c>
      <c r="F189" s="35">
        <v>-0.74899188066117306</v>
      </c>
      <c r="G189" s="35">
        <v>0.58855335116049734</v>
      </c>
    </row>
    <row r="190" spans="1:7" ht="23.25" x14ac:dyDescent="0.35">
      <c r="A190" s="26">
        <v>42760</v>
      </c>
      <c r="B190" s="36">
        <v>-4.5015968203692691E-2</v>
      </c>
      <c r="C190" s="35">
        <v>-0.82584510467596328</v>
      </c>
      <c r="D190" s="35">
        <v>0.84975390062933842</v>
      </c>
      <c r="E190" s="35">
        <v>-0.1042826884752753</v>
      </c>
      <c r="F190" s="35">
        <v>-1.3828197971492382</v>
      </c>
      <c r="G190" s="35">
        <v>1.3608220669579785</v>
      </c>
    </row>
    <row r="191" spans="1:7" ht="23.25" x14ac:dyDescent="0.35">
      <c r="A191" s="26">
        <v>42774</v>
      </c>
      <c r="B191" s="35">
        <v>0.23290961788539252</v>
      </c>
      <c r="C191" s="35">
        <v>-0.24705983052649047</v>
      </c>
      <c r="D191" s="35">
        <v>0.78291752658055458</v>
      </c>
      <c r="E191" s="35">
        <v>0.18789364968169983</v>
      </c>
      <c r="F191" s="35">
        <v>-1.0729049352024538</v>
      </c>
      <c r="G191" s="35">
        <v>1.632671427209893</v>
      </c>
    </row>
    <row r="192" spans="1:7" ht="23.25" x14ac:dyDescent="0.35">
      <c r="A192" s="26">
        <v>42788</v>
      </c>
      <c r="B192" s="35">
        <v>0.54431437862815246</v>
      </c>
      <c r="C192" s="35">
        <v>0.63312623364835241</v>
      </c>
      <c r="D192" s="35">
        <v>0.44254285377667874</v>
      </c>
      <c r="E192" s="35">
        <v>0.77722399651354501</v>
      </c>
      <c r="F192" s="35">
        <v>0.38606640312186191</v>
      </c>
      <c r="G192" s="35">
        <v>1.2254603803572333</v>
      </c>
    </row>
    <row r="193" spans="1:7" ht="23.25" x14ac:dyDescent="0.35">
      <c r="A193" s="26">
        <v>42802</v>
      </c>
      <c r="B193" s="35">
        <v>-0.3392469344100873</v>
      </c>
      <c r="C193" s="35">
        <v>-0.56963658106980863</v>
      </c>
      <c r="D193" s="35">
        <v>-7.523819767984867E-2</v>
      </c>
      <c r="E193" s="35">
        <v>0.20506744421806516</v>
      </c>
      <c r="F193" s="35">
        <v>6.3489652578543776E-2</v>
      </c>
      <c r="G193" s="35">
        <v>0.36730465609683005</v>
      </c>
    </row>
    <row r="194" spans="1:7" ht="23.25" x14ac:dyDescent="0.35">
      <c r="A194" s="26">
        <v>42816</v>
      </c>
      <c r="B194" s="35">
        <v>-4.5535992351607157E-2</v>
      </c>
      <c r="C194" s="35">
        <v>-0.10059989601444908</v>
      </c>
      <c r="D194" s="35">
        <v>1.7562987382207407E-2</v>
      </c>
      <c r="E194" s="35">
        <v>-0.38478292676169445</v>
      </c>
      <c r="F194" s="35">
        <v>-0.67023647708425771</v>
      </c>
      <c r="G194" s="35">
        <v>-5.7675210297641263E-2</v>
      </c>
    </row>
    <row r="195" spans="1:7" ht="23.25" x14ac:dyDescent="0.35">
      <c r="A195" s="26">
        <v>42830</v>
      </c>
      <c r="B195" s="35">
        <v>-0.36117979924683613</v>
      </c>
      <c r="C195" s="35">
        <v>-0.8991231811697149</v>
      </c>
      <c r="D195" s="35">
        <v>0.255261758578952</v>
      </c>
      <c r="E195" s="35">
        <v>-0.40671579159844329</v>
      </c>
      <c r="F195" s="35">
        <v>-0.99972307718416398</v>
      </c>
      <c r="G195" s="35">
        <v>0.27282474596115941</v>
      </c>
    </row>
    <row r="196" spans="1:7" ht="23.25" x14ac:dyDescent="0.35">
      <c r="A196" s="26">
        <v>42844</v>
      </c>
      <c r="B196" s="35">
        <v>-0.3740164445246183</v>
      </c>
      <c r="C196" s="35">
        <v>-1.0056373321873313</v>
      </c>
      <c r="D196" s="35">
        <v>0.34977229799016457</v>
      </c>
      <c r="E196" s="35">
        <v>-0.73519624377145443</v>
      </c>
      <c r="F196" s="35">
        <v>-1.9047605133570462</v>
      </c>
      <c r="G196" s="35">
        <v>0.60503405656911657</v>
      </c>
    </row>
    <row r="197" spans="1:7" ht="23.25" x14ac:dyDescent="0.35">
      <c r="A197" s="26">
        <v>42858</v>
      </c>
      <c r="B197" s="35">
        <v>-0.41713102764556986</v>
      </c>
      <c r="C197" s="35">
        <v>-0.82405633320697635</v>
      </c>
      <c r="D197" s="35">
        <v>4.9173936238102081E-2</v>
      </c>
      <c r="E197" s="35">
        <v>-0.7911474721701881</v>
      </c>
      <c r="F197" s="35">
        <v>-1.8296936653943077</v>
      </c>
      <c r="G197" s="35">
        <v>0.39894623422826664</v>
      </c>
    </row>
    <row r="198" spans="1:7" ht="23.25" x14ac:dyDescent="0.35">
      <c r="A198" s="26">
        <v>42872</v>
      </c>
      <c r="B198" s="35">
        <v>0.81830092002254529</v>
      </c>
      <c r="C198" s="35">
        <v>0.63253648940431173</v>
      </c>
      <c r="D198" s="35">
        <v>1.0311726066108213</v>
      </c>
      <c r="E198" s="35">
        <v>0.40116989237697542</v>
      </c>
      <c r="F198" s="35">
        <v>-0.19151984380266462</v>
      </c>
      <c r="G198" s="35">
        <v>1.0803465428489234</v>
      </c>
    </row>
    <row r="199" spans="1:7" ht="23.25" x14ac:dyDescent="0.35">
      <c r="A199" s="26"/>
      <c r="B199" s="35"/>
      <c r="C199" s="35"/>
      <c r="D199" s="35"/>
      <c r="E199" s="35"/>
      <c r="F199" s="35"/>
      <c r="G199" s="35"/>
    </row>
    <row r="200" spans="1:7" ht="23.25" x14ac:dyDescent="0.35">
      <c r="A200" s="26"/>
      <c r="B200" s="39"/>
      <c r="C200" s="39"/>
      <c r="D200" s="39"/>
      <c r="E200" s="39"/>
      <c r="F200" s="39"/>
      <c r="G200" s="39"/>
    </row>
    <row r="202" spans="1:7" ht="15" x14ac:dyDescent="0.25">
      <c r="A202" s="38" t="s">
        <v>74</v>
      </c>
    </row>
  </sheetData>
  <mergeCells count="2">
    <mergeCell ref="A3:F3"/>
    <mergeCell ref="A4:G4"/>
  </mergeCells>
  <pageMargins left="0.7" right="0.7" top="0.75" bottom="0.75" header="0.3" footer="0.3"/>
  <pageSetup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Lusaka fortnightly  Survey </vt:lpstr>
      <vt:lpstr>'Lusaka fortnightly  Survey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Sichalwe</dc:creator>
  <cp:lastModifiedBy>Mary Lungu Nketani</cp:lastModifiedBy>
  <dcterms:created xsi:type="dcterms:W3CDTF">2017-01-19T12:35:19Z</dcterms:created>
  <dcterms:modified xsi:type="dcterms:W3CDTF">2017-06-06T09:12:47Z</dcterms:modified>
</cp:coreProperties>
</file>