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ma\DEPTS\nbfis\Examinations and Surveillance\Portfolio B\NBFI - Industry Figures\NBFI Web Submissions\2023\NBFIs Web Submission September 2023\"/>
    </mc:Choice>
  </mc:AlternateContent>
  <xr:revisionPtr revIDLastSave="0" documentId="13_ncr:1_{13F754EF-22F7-4809-BB8F-657A666BA0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" sheetId="1" r:id="rId1"/>
  </sheets>
  <definedNames>
    <definedName name="_xlnm.Print_Area" localSheetId="0">A!$A$1:$L$76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6" i="1" l="1"/>
  <c r="I76" i="1"/>
  <c r="H76" i="1"/>
  <c r="G76" i="1"/>
  <c r="F76" i="1"/>
  <c r="E76" i="1"/>
  <c r="D76" i="1"/>
  <c r="C76" i="1"/>
  <c r="B76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76" i="1" l="1"/>
</calcChain>
</file>

<file path=xl/sharedStrings.xml><?xml version="1.0" encoding="utf-8"?>
<sst xmlns="http://schemas.openxmlformats.org/spreadsheetml/2006/main" count="73" uniqueCount="71">
  <si>
    <t>ITEMS</t>
  </si>
  <si>
    <t xml:space="preserve">   Leases and loans from normal deposits, credit lines or shareholders funds </t>
  </si>
  <si>
    <t xml:space="preserve">               Local currency leases/ loans (Retail)</t>
  </si>
  <si>
    <t xml:space="preserve">               Local currency leases/ loans (Corporates)</t>
  </si>
  <si>
    <t xml:space="preserve">               Foreign currency leases/ loans (Retail)</t>
  </si>
  <si>
    <t xml:space="preserve">               Foreign currency leases/ loans (Corporates)</t>
  </si>
  <si>
    <t xml:space="preserve">        Leases and loans from re-finance credit </t>
  </si>
  <si>
    <t xml:space="preserve">               Local currency leases and loans</t>
  </si>
  <si>
    <t xml:space="preserve">               Foreign currency leases and loans</t>
  </si>
  <si>
    <t xml:space="preserve">        From banks and other financial institutions </t>
  </si>
  <si>
    <t xml:space="preserve">               Domestic institutions</t>
  </si>
  <si>
    <t xml:space="preserve">               Foreign institutions</t>
  </si>
  <si>
    <t xml:space="preserve">        Securities:</t>
  </si>
  <si>
    <t xml:space="preserve">              Treasury bills (investments)</t>
  </si>
  <si>
    <t xml:space="preserve">              Government bonds (investments)</t>
  </si>
  <si>
    <t xml:space="preserve">              Money market instruments (investments)</t>
  </si>
  <si>
    <t xml:space="preserve">              Other securities (investments)</t>
  </si>
  <si>
    <t xml:space="preserve">              Trading securities (all classes as above)</t>
  </si>
  <si>
    <t xml:space="preserve">        Credit cards</t>
  </si>
  <si>
    <t xml:space="preserve">        All other</t>
  </si>
  <si>
    <t xml:space="preserve">       TOTAL INTEREST INCOME (excluding dividends)</t>
  </si>
  <si>
    <t xml:space="preserve">        Deposits:</t>
  </si>
  <si>
    <t xml:space="preserve">              Demand (Retail)</t>
  </si>
  <si>
    <t xml:space="preserve">              Demand (Corporates)</t>
  </si>
  <si>
    <t xml:space="preserve">              Savings (Retail)</t>
  </si>
  <si>
    <t xml:space="preserve">              Savings (Corporates)</t>
  </si>
  <si>
    <t xml:space="preserve">              Time:  </t>
  </si>
  <si>
    <t xml:space="preserve">                         Certificates of deposits (Retail)</t>
  </si>
  <si>
    <t xml:space="preserve">                         Certificates of deposits (Corporates)</t>
  </si>
  <si>
    <t xml:space="preserve">                         Other</t>
  </si>
  <si>
    <t xml:space="preserve">        Interest paid to banks and financial institutions:</t>
  </si>
  <si>
    <t xml:space="preserve">               Loans/ Mortgages</t>
  </si>
  <si>
    <t xml:space="preserve">               Deposits</t>
  </si>
  <si>
    <t xml:space="preserve">                    Foreign currency deposits</t>
  </si>
  <si>
    <t xml:space="preserve">                    Local currency deposits</t>
  </si>
  <si>
    <t xml:space="preserve">         Subordinated debt</t>
  </si>
  <si>
    <t xml:space="preserve">         Shareholders loans</t>
  </si>
  <si>
    <t xml:space="preserve">      TOTAL INTEREST EXPENSE</t>
  </si>
  <si>
    <t>NET INTEREST INCOME</t>
  </si>
  <si>
    <t xml:space="preserve">        General</t>
  </si>
  <si>
    <t xml:space="preserve">        Specific</t>
  </si>
  <si>
    <t xml:space="preserve">        Commissions, fees and service charges (local currency transactions)</t>
  </si>
  <si>
    <t xml:space="preserve">        Foreign exchange:</t>
  </si>
  <si>
    <t xml:space="preserve">              Fees from f/x transactions</t>
  </si>
  <si>
    <t xml:space="preserve">              Realised trading gains/ (losses)</t>
  </si>
  <si>
    <t xml:space="preserve">              Unrealised gains/ (losses) from foreign exchange holdings</t>
  </si>
  <si>
    <t xml:space="preserve">        Dividend income</t>
  </si>
  <si>
    <t xml:space="preserve">      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</si>
  <si>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</si>
  <si>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</si>
  <si>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</si>
  <si>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</si>
  <si>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</si>
  <si>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</si>
  <si>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</si>
  <si>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</si>
  <si>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</si>
  <si>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</si>
  <si>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</si>
  <si>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</si>
  <si>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</si>
  <si>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 xml:space="preserve">INCOME /(LOSS) BEFORE TAXES </t>
  </si>
  <si>
    <t>Taxation</t>
  </si>
  <si>
    <t xml:space="preserve">INCOME/ (LOSS) AFTER TAXES </t>
  </si>
  <si>
    <t>TOTAL</t>
  </si>
  <si>
    <t>TOTAL PROVISION FOR LOAN AND LEASE LOSSES</t>
  </si>
  <si>
    <t xml:space="preserve"> NET INTEREST INCOME AFTER PROVISION FOR LAON AND LEASE LOSSES</t>
  </si>
  <si>
    <t xml:space="preserve">                    Foreign currency loans</t>
  </si>
  <si>
    <t xml:space="preserve">                    Local currency loans</t>
  </si>
  <si>
    <t>Total Income</t>
  </si>
  <si>
    <t>Consolidated Income Statement - Leasing &amp; Financial Businesses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</si>
</sst>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68"/>
  <sheetViews>
    <sheetView tabSelected="1" view="pageBreakPreview" zoomScaleNormal="75" zoomScaleSheetLayoutView="100" workbookViewId="0">
      <pane xSplit="1" ySplit="5" topLeftCell="B6" activePane="bottomRight" state="frozen"/>
      <selection activeCell="M109" sqref="M109"/>
      <selection pane="topRight" activeCell="M109" sqref="M109"/>
      <selection pane="bottomLeft" activeCell="M109" sqref="M109"/>
      <selection pane="bottomRight" activeCell="K2" sqref="K1:M1048576"/>
    </sheetView>
  </sheetViews>
  <sheetFormatPr defaultColWidth="9.109375" defaultRowHeight="15.6" x14ac:dyDescent="0.3"/>
  <cols>
    <col min="1" max="1" width="50.6640625" style="13" customWidth="1"/>
    <col min="2" max="10" width="11.6640625" style="13" customWidth="1"/>
    <col min="11" max="11" width="2.88671875" style="13" customWidth="1"/>
    <col min="12" max="12" width="13.109375" style="13" bestFit="1" customWidth="1"/>
    <col min="13" max="16384" width="9.109375" style="13"/>
  </cols>
  <sheetData>
    <row r="1" spans="1:12" s="1" customFormat="1" x14ac:dyDescent="0.3">
      <c r="B1" s="17" t="s">
        <v>70</v>
      </c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2" customFormat="1" x14ac:dyDescent="0.3"/>
    <row r="3" spans="1:12" s="2" customFormat="1" x14ac:dyDescent="0.3"/>
    <row r="4" spans="1:12" s="3" customFormat="1" ht="15.75" customHeight="1" x14ac:dyDescent="0.3">
      <c r="A4" s="2"/>
      <c r="B4" s="18">
        <v>44957</v>
      </c>
      <c r="C4" s="18">
        <v>44985</v>
      </c>
      <c r="D4" s="18">
        <v>45016</v>
      </c>
      <c r="E4" s="18">
        <v>45046</v>
      </c>
      <c r="F4" s="18">
        <v>45077</v>
      </c>
      <c r="G4" s="18">
        <v>45107</v>
      </c>
      <c r="H4" s="18">
        <v>45138</v>
      </c>
      <c r="I4" s="18">
        <v>45169</v>
      </c>
      <c r="J4" s="18">
        <v>45199</v>
      </c>
      <c r="K4" s="17"/>
      <c r="L4" s="17" t="s">
        <v>64</v>
      </c>
    </row>
    <row r="5" spans="1:12" s="3" customFormat="1" x14ac:dyDescent="0.3">
      <c r="A5" s="4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s="8" customFormat="1" ht="31.2" x14ac:dyDescent="0.3">
      <c r="A6" s="5" t="s">
        <v>1</v>
      </c>
      <c r="B6" s="6">
        <v>18053.197746666665</v>
      </c>
      <c r="C6" s="6">
        <v>18048.197746666665</v>
      </c>
      <c r="D6" s="6">
        <v>18102.197746666665</v>
      </c>
      <c r="E6" s="6">
        <v>19473.427223333332</v>
      </c>
      <c r="F6" s="6">
        <v>19484.427223333332</v>
      </c>
      <c r="G6" s="6">
        <v>19471.427223333332</v>
      </c>
      <c r="H6" s="6">
        <v>21440.086203333332</v>
      </c>
      <c r="I6" s="6">
        <v>21459.086203333332</v>
      </c>
      <c r="J6" s="6">
        <v>21607.086203333332</v>
      </c>
      <c r="K6" s="7"/>
      <c r="L6" s="6">
        <f>SUM(B6:J6)</f>
        <v>177139.13352</v>
      </c>
    </row>
    <row r="7" spans="1:12" s="12" customFormat="1" x14ac:dyDescent="0.3">
      <c r="A7" s="9" t="s">
        <v>2</v>
      </c>
      <c r="B7" s="10">
        <v>3583.9245066666663</v>
      </c>
      <c r="C7" s="10">
        <v>3578.9245066666663</v>
      </c>
      <c r="D7" s="10">
        <v>3632.9245066666663</v>
      </c>
      <c r="E7" s="10">
        <v>3714.4565700000003</v>
      </c>
      <c r="F7" s="10">
        <v>3725.4565700000003</v>
      </c>
      <c r="G7" s="10">
        <v>3712.4565700000003</v>
      </c>
      <c r="H7" s="10">
        <v>4015.8154533333336</v>
      </c>
      <c r="I7" s="10">
        <v>4034.8154533333336</v>
      </c>
      <c r="J7" s="10">
        <v>4182.8154533333336</v>
      </c>
      <c r="K7" s="11"/>
      <c r="L7" s="6">
        <f>SUM(B7:J7)</f>
        <v>34181.589590000003</v>
      </c>
    </row>
    <row r="8" spans="1:12" s="12" customFormat="1" x14ac:dyDescent="0.3">
      <c r="A8" s="9" t="s">
        <v>3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/>
      <c r="L8" s="6">
        <f>SUM(B8:J8)</f>
        <v>0</v>
      </c>
    </row>
    <row r="9" spans="1:12" s="12" customFormat="1" x14ac:dyDescent="0.3">
      <c r="A9" s="9" t="s">
        <v>4</v>
      </c>
      <c r="B9" s="10">
        <v>14159.877743333333</v>
      </c>
      <c r="C9" s="10">
        <v>14159.877743333333</v>
      </c>
      <c r="D9" s="10">
        <v>14159.877743333333</v>
      </c>
      <c r="E9" s="10">
        <v>15440.43492</v>
      </c>
      <c r="F9" s="10">
        <v>15440.43492</v>
      </c>
      <c r="G9" s="10">
        <v>15440.43492</v>
      </c>
      <c r="H9" s="10">
        <v>17073.655576666668</v>
      </c>
      <c r="I9" s="10">
        <v>17073.655576666668</v>
      </c>
      <c r="J9" s="10">
        <v>17073.655576666668</v>
      </c>
      <c r="K9" s="11"/>
      <c r="L9" s="6">
        <f>SUM(B9:J9)</f>
        <v>140021.90472000002</v>
      </c>
    </row>
    <row r="10" spans="1:12" s="12" customFormat="1" x14ac:dyDescent="0.3">
      <c r="A10" s="9" t="s">
        <v>5</v>
      </c>
      <c r="B10" s="10">
        <v>309.3954966666667</v>
      </c>
      <c r="C10" s="10">
        <v>309.3954966666667</v>
      </c>
      <c r="D10" s="10">
        <v>309.3954966666667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1"/>
      <c r="L10" s="6">
        <f>SUM(B10:J10)</f>
        <v>928.18649000000005</v>
      </c>
    </row>
    <row r="11" spans="1:12" s="12" customFormat="1" x14ac:dyDescent="0.3">
      <c r="A11" s="9" t="s">
        <v>6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1"/>
      <c r="L11" s="6">
        <f>SUM(B11:J11)</f>
        <v>0</v>
      </c>
    </row>
    <row r="12" spans="1:12" s="12" customFormat="1" x14ac:dyDescent="0.3">
      <c r="A12" s="9" t="s">
        <v>7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350.61517333333336</v>
      </c>
      <c r="I12" s="10">
        <v>350.61517333333336</v>
      </c>
      <c r="J12" s="10">
        <v>350.61517333333336</v>
      </c>
      <c r="K12" s="11"/>
      <c r="L12" s="6">
        <f>SUM(B12:J12)</f>
        <v>1051.8455200000001</v>
      </c>
    </row>
    <row r="13" spans="1:12" s="12" customFormat="1" x14ac:dyDescent="0.3">
      <c r="A13" s="9" t="s">
        <v>8</v>
      </c>
      <c r="B13" s="10">
        <v>0</v>
      </c>
      <c r="C13" s="10">
        <v>0</v>
      </c>
      <c r="D13" s="10">
        <v>0</v>
      </c>
      <c r="E13" s="10">
        <v>318.53573333333333</v>
      </c>
      <c r="F13" s="10">
        <v>318.53573333333333</v>
      </c>
      <c r="G13" s="10">
        <v>318.53573333333333</v>
      </c>
      <c r="H13" s="10">
        <v>0</v>
      </c>
      <c r="I13" s="10">
        <v>0</v>
      </c>
      <c r="J13" s="10">
        <v>0</v>
      </c>
      <c r="K13" s="11"/>
      <c r="L13" s="6">
        <f>SUM(B13:J13)</f>
        <v>955.60719999999992</v>
      </c>
    </row>
    <row r="14" spans="1:12" s="12" customFormat="1" x14ac:dyDescent="0.3">
      <c r="A14" s="9" t="s">
        <v>9</v>
      </c>
      <c r="B14" s="10">
        <v>49.962373333333339</v>
      </c>
      <c r="C14" s="10">
        <v>49.962373333333339</v>
      </c>
      <c r="D14" s="10">
        <v>49.962373333333339</v>
      </c>
      <c r="E14" s="10">
        <v>83.138223333333329</v>
      </c>
      <c r="F14" s="10">
        <v>83.138223333333329</v>
      </c>
      <c r="G14" s="10">
        <v>83.138223333333329</v>
      </c>
      <c r="H14" s="10">
        <v>42.142356666666664</v>
      </c>
      <c r="I14" s="10">
        <v>42.142356666666664</v>
      </c>
      <c r="J14" s="10">
        <v>42.142356666666664</v>
      </c>
      <c r="K14" s="11"/>
      <c r="L14" s="6">
        <f>SUM(B14:J14)</f>
        <v>525.72885999999994</v>
      </c>
    </row>
    <row r="15" spans="1:12" s="12" customFormat="1" x14ac:dyDescent="0.3">
      <c r="A15" s="9" t="s">
        <v>10</v>
      </c>
      <c r="B15" s="10">
        <v>49.962373333333339</v>
      </c>
      <c r="C15" s="10">
        <v>49.962373333333339</v>
      </c>
      <c r="D15" s="10">
        <v>49.962373333333339</v>
      </c>
      <c r="E15" s="10">
        <v>83.138223333333329</v>
      </c>
      <c r="F15" s="10">
        <v>83.138223333333329</v>
      </c>
      <c r="G15" s="10">
        <v>83.138223333333329</v>
      </c>
      <c r="H15" s="10">
        <v>42.142356666666664</v>
      </c>
      <c r="I15" s="10">
        <v>42.142356666666664</v>
      </c>
      <c r="J15" s="10">
        <v>42.142356666666664</v>
      </c>
      <c r="K15" s="11"/>
      <c r="L15" s="6">
        <f>SUM(B15:J15)</f>
        <v>525.72885999999994</v>
      </c>
    </row>
    <row r="16" spans="1:12" s="12" customFormat="1" x14ac:dyDescent="0.3">
      <c r="A16" s="9" t="s">
        <v>11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1"/>
      <c r="L16" s="6">
        <f>SUM(B16:J16)</f>
        <v>0</v>
      </c>
    </row>
    <row r="17" spans="1:12" s="12" customFormat="1" x14ac:dyDescent="0.3">
      <c r="A17" s="9" t="s">
        <v>12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1"/>
      <c r="L17" s="6">
        <f>SUM(B17:J17)</f>
        <v>0</v>
      </c>
    </row>
    <row r="18" spans="1:12" s="12" customFormat="1" x14ac:dyDescent="0.3">
      <c r="A18" s="9" t="s">
        <v>13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1"/>
      <c r="L18" s="6">
        <f>SUM(B18:J18)</f>
        <v>0</v>
      </c>
    </row>
    <row r="19" spans="1:12" s="12" customFormat="1" x14ac:dyDescent="0.3">
      <c r="A19" s="9" t="s">
        <v>14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1"/>
      <c r="L19" s="6">
        <f>SUM(B19:J19)</f>
        <v>0</v>
      </c>
    </row>
    <row r="20" spans="1:12" s="12" customFormat="1" x14ac:dyDescent="0.3">
      <c r="A20" s="9" t="s">
        <v>15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1"/>
      <c r="L20" s="6">
        <f>SUM(B20:J20)</f>
        <v>0</v>
      </c>
    </row>
    <row r="21" spans="1:12" s="12" customFormat="1" x14ac:dyDescent="0.3">
      <c r="A21" s="9" t="s">
        <v>16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1"/>
      <c r="L21" s="6">
        <f>SUM(B21:J21)</f>
        <v>0</v>
      </c>
    </row>
    <row r="22" spans="1:12" s="12" customFormat="1" x14ac:dyDescent="0.3">
      <c r="A22" s="9" t="s">
        <v>17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1"/>
      <c r="L22" s="6">
        <f>SUM(B22:J22)</f>
        <v>0</v>
      </c>
    </row>
    <row r="23" spans="1:12" s="12" customFormat="1" x14ac:dyDescent="0.3">
      <c r="A23" s="9" t="s">
        <v>18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1"/>
      <c r="L23" s="6">
        <f>SUM(B23:J23)</f>
        <v>0</v>
      </c>
    </row>
    <row r="24" spans="1:12" s="12" customFormat="1" x14ac:dyDescent="0.3">
      <c r="A24" s="9" t="s">
        <v>19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1"/>
      <c r="L24" s="6">
        <f>SUM(B24:J24)</f>
        <v>0</v>
      </c>
    </row>
    <row r="25" spans="1:12" s="8" customFormat="1" x14ac:dyDescent="0.3">
      <c r="A25" s="5" t="s">
        <v>20</v>
      </c>
      <c r="B25" s="6">
        <v>18103.16012</v>
      </c>
      <c r="C25" s="6">
        <v>18098.16012</v>
      </c>
      <c r="D25" s="6">
        <v>18152.16012</v>
      </c>
      <c r="E25" s="6">
        <v>19556.565446666667</v>
      </c>
      <c r="F25" s="6">
        <v>19567.565446666667</v>
      </c>
      <c r="G25" s="6">
        <v>19554.565446666667</v>
      </c>
      <c r="H25" s="6">
        <v>21482.22856</v>
      </c>
      <c r="I25" s="6">
        <v>21501.22856</v>
      </c>
      <c r="J25" s="6">
        <v>21649.22856</v>
      </c>
      <c r="K25" s="7"/>
      <c r="L25" s="6">
        <f>SUM(B25:J25)</f>
        <v>177664.86237999998</v>
      </c>
    </row>
    <row r="26" spans="1:12" s="12" customFormat="1" x14ac:dyDescent="0.3">
      <c r="A26" s="9" t="s">
        <v>21</v>
      </c>
      <c r="B26" s="10">
        <v>0</v>
      </c>
      <c r="C26" s="10">
        <v>0</v>
      </c>
      <c r="D26" s="10">
        <v>0</v>
      </c>
      <c r="E26" s="6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1"/>
      <c r="L26" s="6">
        <f>SUM(B26:J26)</f>
        <v>0</v>
      </c>
    </row>
    <row r="27" spans="1:12" s="12" customFormat="1" x14ac:dyDescent="0.3">
      <c r="A27" s="9" t="s">
        <v>22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1"/>
      <c r="L27" s="6">
        <f>SUM(B27:J27)</f>
        <v>0</v>
      </c>
    </row>
    <row r="28" spans="1:12" s="12" customFormat="1" x14ac:dyDescent="0.3">
      <c r="A28" s="9" t="s">
        <v>23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1"/>
      <c r="L28" s="6">
        <f>SUM(B28:J28)</f>
        <v>0</v>
      </c>
    </row>
    <row r="29" spans="1:12" s="12" customFormat="1" x14ac:dyDescent="0.3">
      <c r="A29" s="9" t="s">
        <v>24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1"/>
      <c r="L29" s="6">
        <f>SUM(B29:J29)</f>
        <v>0</v>
      </c>
    </row>
    <row r="30" spans="1:12" s="12" customFormat="1" x14ac:dyDescent="0.3">
      <c r="A30" s="9" t="s">
        <v>25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1"/>
      <c r="L30" s="6">
        <f>SUM(B30:J30)</f>
        <v>0</v>
      </c>
    </row>
    <row r="31" spans="1:12" s="12" customFormat="1" x14ac:dyDescent="0.3">
      <c r="A31" s="9" t="s">
        <v>26</v>
      </c>
      <c r="B31" s="10">
        <v>0</v>
      </c>
      <c r="C31" s="10">
        <v>0</v>
      </c>
      <c r="D31" s="10">
        <v>0</v>
      </c>
      <c r="E31" s="6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1"/>
      <c r="L31" s="6">
        <f>SUM(B31:J31)</f>
        <v>0</v>
      </c>
    </row>
    <row r="32" spans="1:12" s="12" customFormat="1" x14ac:dyDescent="0.3">
      <c r="A32" s="9" t="s">
        <v>27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1"/>
      <c r="L32" s="6">
        <f>SUM(B32:J32)</f>
        <v>0</v>
      </c>
    </row>
    <row r="33" spans="1:12" s="12" customFormat="1" x14ac:dyDescent="0.3">
      <c r="A33" s="9" t="s">
        <v>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1"/>
      <c r="L33" s="6">
        <f>SUM(B33:J33)</f>
        <v>0</v>
      </c>
    </row>
    <row r="34" spans="1:12" s="12" customFormat="1" x14ac:dyDescent="0.3">
      <c r="A34" s="9" t="s">
        <v>29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1"/>
      <c r="L34" s="6">
        <f>SUM(B34:J34)</f>
        <v>0</v>
      </c>
    </row>
    <row r="35" spans="1:12" s="8" customFormat="1" ht="31.2" x14ac:dyDescent="0.3">
      <c r="A35" s="5" t="s">
        <v>30</v>
      </c>
      <c r="B35" s="6">
        <v>961.29333333333341</v>
      </c>
      <c r="C35" s="6">
        <v>961.29333333333341</v>
      </c>
      <c r="D35" s="6">
        <v>961.29333333333341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7"/>
      <c r="L35" s="6">
        <f>SUM(B35:J35)</f>
        <v>2883.88</v>
      </c>
    </row>
    <row r="36" spans="1:12" s="8" customFormat="1" x14ac:dyDescent="0.3">
      <c r="A36" s="5" t="s">
        <v>31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7"/>
      <c r="L36" s="6">
        <f>SUM(B36:J36)</f>
        <v>0</v>
      </c>
    </row>
    <row r="37" spans="1:12" s="12" customFormat="1" x14ac:dyDescent="0.3">
      <c r="A37" s="9" t="s">
        <v>67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1"/>
      <c r="L37" s="6">
        <f>SUM(B37:J37)</f>
        <v>0</v>
      </c>
    </row>
    <row r="38" spans="1:12" s="12" customFormat="1" x14ac:dyDescent="0.3">
      <c r="A38" s="9" t="s">
        <v>68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1"/>
      <c r="L38" s="6">
        <f>SUM(B38:J38)</f>
        <v>0</v>
      </c>
    </row>
    <row r="39" spans="1:12" s="12" customFormat="1" x14ac:dyDescent="0.3">
      <c r="A39" s="9" t="s">
        <v>32</v>
      </c>
      <c r="B39" s="10">
        <v>961.29333333333341</v>
      </c>
      <c r="C39" s="10">
        <v>961.29333333333341</v>
      </c>
      <c r="D39" s="10">
        <v>961.29333333333341</v>
      </c>
      <c r="E39" s="6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1"/>
      <c r="L39" s="6">
        <f>SUM(B39:J39)</f>
        <v>2883.88</v>
      </c>
    </row>
    <row r="40" spans="1:12" s="12" customFormat="1" x14ac:dyDescent="0.3">
      <c r="A40" s="9" t="s">
        <v>33</v>
      </c>
      <c r="B40" s="10">
        <v>289.09999999999997</v>
      </c>
      <c r="C40" s="10">
        <v>289.09999999999997</v>
      </c>
      <c r="D40" s="10">
        <v>289.09999999999997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1"/>
      <c r="L40" s="6">
        <f>SUM(B40:J40)</f>
        <v>867.3</v>
      </c>
    </row>
    <row r="41" spans="1:12" s="12" customFormat="1" x14ac:dyDescent="0.3">
      <c r="A41" s="9" t="s">
        <v>34</v>
      </c>
      <c r="B41" s="10">
        <v>672.19333333333327</v>
      </c>
      <c r="C41" s="10">
        <v>672.19333333333327</v>
      </c>
      <c r="D41" s="10">
        <v>672.19333333333327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1"/>
      <c r="L41" s="6">
        <f>SUM(B41:J41)</f>
        <v>2016.58</v>
      </c>
    </row>
    <row r="42" spans="1:12" s="12" customFormat="1" x14ac:dyDescent="0.3">
      <c r="A42" s="9" t="s">
        <v>35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1"/>
      <c r="L42" s="6">
        <f>SUM(B42:J42)</f>
        <v>0</v>
      </c>
    </row>
    <row r="43" spans="1:12" s="12" customFormat="1" x14ac:dyDescent="0.3">
      <c r="A43" s="9" t="s">
        <v>36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1"/>
      <c r="L43" s="6">
        <f>SUM(B43:J43)</f>
        <v>0</v>
      </c>
    </row>
    <row r="44" spans="1:12" s="12" customFormat="1" x14ac:dyDescent="0.3">
      <c r="A44" s="9" t="s">
        <v>19</v>
      </c>
      <c r="B44" s="10">
        <v>3661.9247199999995</v>
      </c>
      <c r="C44" s="10">
        <v>3661.9247199999995</v>
      </c>
      <c r="D44" s="10">
        <v>3661.9247199999995</v>
      </c>
      <c r="E44" s="6">
        <v>4665.8712699999996</v>
      </c>
      <c r="F44" s="10">
        <v>4665.8712699999996</v>
      </c>
      <c r="G44" s="10">
        <v>4665.8712699999996</v>
      </c>
      <c r="H44" s="10">
        <v>5192.8969466666667</v>
      </c>
      <c r="I44" s="10">
        <v>5192.8969466666667</v>
      </c>
      <c r="J44" s="10">
        <v>5192.8969466666667</v>
      </c>
      <c r="K44" s="11"/>
      <c r="L44" s="6">
        <f>SUM(B44:J44)</f>
        <v>40562.078809999999</v>
      </c>
    </row>
    <row r="45" spans="1:12" s="8" customFormat="1" x14ac:dyDescent="0.3">
      <c r="A45" s="5" t="s">
        <v>37</v>
      </c>
      <c r="B45" s="6">
        <v>4623.218053333333</v>
      </c>
      <c r="C45" s="6">
        <v>4623.218053333333</v>
      </c>
      <c r="D45" s="6">
        <v>4623.218053333333</v>
      </c>
      <c r="E45" s="6">
        <v>4665.8712699999996</v>
      </c>
      <c r="F45" s="6">
        <v>4665.8712699999996</v>
      </c>
      <c r="G45" s="6">
        <v>4665.8712699999996</v>
      </c>
      <c r="H45" s="6">
        <v>5192.8969466666667</v>
      </c>
      <c r="I45" s="6">
        <v>5192.8969466666667</v>
      </c>
      <c r="J45" s="6">
        <v>5192.8969466666667</v>
      </c>
      <c r="K45" s="7"/>
      <c r="L45" s="6">
        <f>SUM(B45:J45)</f>
        <v>43445.958809999996</v>
      </c>
    </row>
    <row r="46" spans="1:12" s="8" customFormat="1" x14ac:dyDescent="0.3">
      <c r="A46" s="5" t="s">
        <v>38</v>
      </c>
      <c r="B46" s="6">
        <v>13479.942066666665</v>
      </c>
      <c r="C46" s="6">
        <v>13474.942066666665</v>
      </c>
      <c r="D46" s="6">
        <v>13528.942066666665</v>
      </c>
      <c r="E46" s="6">
        <v>14890.694176666666</v>
      </c>
      <c r="F46" s="6">
        <v>14901.694176666666</v>
      </c>
      <c r="G46" s="6">
        <v>14888.694176666666</v>
      </c>
      <c r="H46" s="6">
        <v>16289.331613333334</v>
      </c>
      <c r="I46" s="6">
        <v>16308.331613333334</v>
      </c>
      <c r="J46" s="6">
        <v>16456.331613333336</v>
      </c>
      <c r="K46" s="7"/>
      <c r="L46" s="6">
        <f>SUM(B46:J46)</f>
        <v>134218.90356999999</v>
      </c>
    </row>
    <row r="47" spans="1:12" s="12" customFormat="1" x14ac:dyDescent="0.3">
      <c r="A47" s="9" t="s">
        <v>39</v>
      </c>
      <c r="B47" s="10">
        <v>3.3310433333333336</v>
      </c>
      <c r="C47" s="10">
        <v>3.3310433333333336</v>
      </c>
      <c r="D47" s="10">
        <v>3.3310433333333336</v>
      </c>
      <c r="E47" s="6">
        <v>9.0806899999999988</v>
      </c>
      <c r="F47" s="10">
        <v>9.0806899999999988</v>
      </c>
      <c r="G47" s="10">
        <v>9.0806899999999988</v>
      </c>
      <c r="H47" s="10">
        <v>392.63294666666667</v>
      </c>
      <c r="I47" s="10">
        <v>856.63294666666661</v>
      </c>
      <c r="J47" s="10">
        <v>-274.36705333333333</v>
      </c>
      <c r="K47" s="11"/>
      <c r="L47" s="6">
        <f>SUM(B47:J47)</f>
        <v>1012.1340399999999</v>
      </c>
    </row>
    <row r="48" spans="1:12" s="12" customFormat="1" x14ac:dyDescent="0.3">
      <c r="A48" s="9" t="s">
        <v>40</v>
      </c>
      <c r="B48" s="10">
        <v>3076.1570966813342</v>
      </c>
      <c r="C48" s="10">
        <v>3076.1570966813342</v>
      </c>
      <c r="D48" s="10">
        <v>3076.1570966813342</v>
      </c>
      <c r="E48" s="6">
        <v>2922.2841933333334</v>
      </c>
      <c r="F48" s="10">
        <v>2922.2841933333334</v>
      </c>
      <c r="G48" s="10">
        <v>2922.2841933333334</v>
      </c>
      <c r="H48" s="10">
        <v>1684.9898066666665</v>
      </c>
      <c r="I48" s="10">
        <v>1684.9898066666665</v>
      </c>
      <c r="J48" s="10">
        <v>1684.9898066666665</v>
      </c>
      <c r="K48" s="11"/>
      <c r="L48" s="6">
        <f>SUM(B48:J48)</f>
        <v>23050.293290043999</v>
      </c>
    </row>
    <row r="49" spans="1:12" s="8" customFormat="1" x14ac:dyDescent="0.3">
      <c r="A49" s="5" t="s">
        <v>65</v>
      </c>
      <c r="B49" s="6">
        <v>3079.4881400146674</v>
      </c>
      <c r="C49" s="6">
        <v>3079.4881400146674</v>
      </c>
      <c r="D49" s="6">
        <v>3079.4881400146674</v>
      </c>
      <c r="E49" s="6">
        <v>2931.3648833333336</v>
      </c>
      <c r="F49" s="6">
        <v>2931.3648833333336</v>
      </c>
      <c r="G49" s="6">
        <v>2931.3648833333336</v>
      </c>
      <c r="H49" s="6">
        <v>2077.6227533333331</v>
      </c>
      <c r="I49" s="6">
        <v>2541.6227533333331</v>
      </c>
      <c r="J49" s="6">
        <v>1410.6227533333331</v>
      </c>
      <c r="K49" s="7"/>
      <c r="L49" s="6">
        <f>SUM(B49:J49)</f>
        <v>24062.427330044</v>
      </c>
    </row>
    <row r="50" spans="1:12" s="8" customFormat="1" ht="31.2" x14ac:dyDescent="0.3">
      <c r="A50" s="5" t="s">
        <v>66</v>
      </c>
      <c r="B50" s="6">
        <v>10400.453926652001</v>
      </c>
      <c r="C50" s="6">
        <v>10395.453926652001</v>
      </c>
      <c r="D50" s="6">
        <v>10449.453926652001</v>
      </c>
      <c r="E50" s="6">
        <v>11959.329293333334</v>
      </c>
      <c r="F50" s="6">
        <v>11970.329293333334</v>
      </c>
      <c r="G50" s="6">
        <v>11957.329293333334</v>
      </c>
      <c r="H50" s="6">
        <v>14211.708860000001</v>
      </c>
      <c r="I50" s="6">
        <v>13766.708860000001</v>
      </c>
      <c r="J50" s="6">
        <v>15045.708860000001</v>
      </c>
      <c r="K50" s="7"/>
      <c r="L50" s="6">
        <f>SUM(B50:J50)</f>
        <v>110156.476239956</v>
      </c>
    </row>
    <row r="51" spans="1:12" s="12" customFormat="1" ht="31.2" x14ac:dyDescent="0.3">
      <c r="A51" s="9" t="s">
        <v>41</v>
      </c>
      <c r="B51" s="10">
        <v>306.39969666666667</v>
      </c>
      <c r="C51" s="10">
        <v>306.39969666666667</v>
      </c>
      <c r="D51" s="10">
        <v>306.39969666666667</v>
      </c>
      <c r="E51" s="10">
        <v>3077.864136666667</v>
      </c>
      <c r="F51" s="10">
        <v>3077.864136666667</v>
      </c>
      <c r="G51" s="10">
        <v>3077.864136666667</v>
      </c>
      <c r="H51" s="10">
        <v>3996.7408300000002</v>
      </c>
      <c r="I51" s="10">
        <v>3996.7408300000002</v>
      </c>
      <c r="J51" s="10">
        <v>3996.7408300000002</v>
      </c>
      <c r="K51" s="11"/>
      <c r="L51" s="6">
        <f>SUM(B51:J51)</f>
        <v>22143.013989999999</v>
      </c>
    </row>
    <row r="52" spans="1:12" s="12" customFormat="1" x14ac:dyDescent="0.3">
      <c r="A52" s="9" t="s">
        <v>42</v>
      </c>
      <c r="B52" s="10">
        <v>-129.51440666666667</v>
      </c>
      <c r="C52" s="10">
        <v>14.485593333333327</v>
      </c>
      <c r="D52" s="10">
        <v>244.48559333333333</v>
      </c>
      <c r="E52" s="6">
        <v>-436.49706333333336</v>
      </c>
      <c r="F52" s="10">
        <v>152.50293666666661</v>
      </c>
      <c r="G52" s="10">
        <v>-960.49706333333336</v>
      </c>
      <c r="H52" s="10">
        <v>-341.4051400000003</v>
      </c>
      <c r="I52" s="10">
        <v>-958.4051400000003</v>
      </c>
      <c r="J52" s="10">
        <v>-782.4051400000003</v>
      </c>
      <c r="K52" s="11"/>
      <c r="L52" s="6">
        <f>SUM(B52:J52)</f>
        <v>-3197.2498300000011</v>
      </c>
    </row>
    <row r="53" spans="1:12" s="12" customFormat="1" x14ac:dyDescent="0.3">
      <c r="A53" s="9" t="s">
        <v>43</v>
      </c>
      <c r="B53" s="10">
        <v>-648.35364333333337</v>
      </c>
      <c r="C53" s="10">
        <v>-648.35364333333337</v>
      </c>
      <c r="D53" s="10">
        <v>-648.35364333333337</v>
      </c>
      <c r="E53" s="6">
        <v>749.16157333333331</v>
      </c>
      <c r="F53" s="10">
        <v>749.16157333333331</v>
      </c>
      <c r="G53" s="10">
        <v>749.16157333333331</v>
      </c>
      <c r="H53" s="10">
        <v>-844.52070333333324</v>
      </c>
      <c r="I53" s="10">
        <v>-844.52070333333324</v>
      </c>
      <c r="J53" s="10">
        <v>-844.52070333333324</v>
      </c>
      <c r="K53" s="11"/>
      <c r="L53" s="6">
        <f>SUM(B53:J53)</f>
        <v>-2231.13832</v>
      </c>
    </row>
    <row r="54" spans="1:12" s="12" customFormat="1" x14ac:dyDescent="0.3">
      <c r="A54" s="9" t="s">
        <v>44</v>
      </c>
      <c r="B54" s="10">
        <v>1695.4747966666664</v>
      </c>
      <c r="C54" s="10">
        <v>1695.4747966666664</v>
      </c>
      <c r="D54" s="10">
        <v>1695.4747966666664</v>
      </c>
      <c r="E54" s="6">
        <v>-1969.5658100000001</v>
      </c>
      <c r="F54" s="10">
        <v>-1969.5658100000001</v>
      </c>
      <c r="G54" s="10">
        <v>-1969.5658100000001</v>
      </c>
      <c r="H54" s="10">
        <v>2059.6908133333332</v>
      </c>
      <c r="I54" s="10">
        <v>2059.6908133333332</v>
      </c>
      <c r="J54" s="10">
        <v>2059.6908133333332</v>
      </c>
      <c r="K54" s="11"/>
      <c r="L54" s="6">
        <f>SUM(B54:J54)</f>
        <v>5356.7993999999981</v>
      </c>
    </row>
    <row r="55" spans="1:12" s="12" customFormat="1" ht="31.2" x14ac:dyDescent="0.3">
      <c r="A55" s="9" t="s">
        <v>45</v>
      </c>
      <c r="B55" s="10">
        <v>-926.67228999999998</v>
      </c>
      <c r="C55" s="10">
        <v>-782.67228999999998</v>
      </c>
      <c r="D55" s="10">
        <v>-552.67228999999998</v>
      </c>
      <c r="E55" s="6">
        <v>515.83629999999994</v>
      </c>
      <c r="F55" s="10">
        <v>1104.8362999999999</v>
      </c>
      <c r="G55" s="10">
        <v>-8.1637000000000626</v>
      </c>
      <c r="H55" s="10">
        <v>-1323.20054</v>
      </c>
      <c r="I55" s="10">
        <v>-1940.20054</v>
      </c>
      <c r="J55" s="10">
        <v>-1764.20054</v>
      </c>
      <c r="K55" s="11"/>
      <c r="L55" s="6">
        <f>SUM(B55:J55)</f>
        <v>-5677.10959</v>
      </c>
    </row>
    <row r="56" spans="1:12" s="12" customFormat="1" x14ac:dyDescent="0.3">
      <c r="A56" s="9" t="s">
        <v>46</v>
      </c>
      <c r="B56" s="10">
        <v>0</v>
      </c>
      <c r="C56" s="10">
        <v>0</v>
      </c>
      <c r="D56" s="10">
        <v>0</v>
      </c>
      <c r="E56" s="6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1"/>
      <c r="L56" s="6">
        <f>SUM(B56:J56)</f>
        <v>0</v>
      </c>
    </row>
    <row r="57" spans="1:12" s="12" customFormat="1" x14ac:dyDescent="0.3">
      <c r="A57" s="9" t="s">
        <v>19</v>
      </c>
      <c r="B57" s="10">
        <v>3421.2418766666669</v>
      </c>
      <c r="C57" s="10">
        <v>3421.2418766666669</v>
      </c>
      <c r="D57" s="10">
        <v>3421.2418766666669</v>
      </c>
      <c r="E57" s="10">
        <v>5</v>
      </c>
      <c r="F57" s="10">
        <v>5</v>
      </c>
      <c r="G57" s="10">
        <v>5</v>
      </c>
      <c r="H57" s="10">
        <v>11.666666666666666</v>
      </c>
      <c r="I57" s="10">
        <v>11.666666666666666</v>
      </c>
      <c r="J57" s="10">
        <v>11.666666666666666</v>
      </c>
      <c r="K57" s="11"/>
      <c r="L57" s="6">
        <f>SUM(B57:J57)</f>
        <v>10313.725629999999</v>
      </c>
    </row>
    <row r="58" spans="1:12" s="8" customFormat="1" x14ac:dyDescent="0.3">
      <c r="A58" s="5" t="s">
        <v>47</v>
      </c>
      <c r="B58" s="6">
        <v>3848.0904366666668</v>
      </c>
      <c r="C58" s="6">
        <v>3992.0904366666668</v>
      </c>
      <c r="D58" s="6">
        <v>4222.0904366666673</v>
      </c>
      <c r="E58" s="6">
        <v>2378.2962000000007</v>
      </c>
      <c r="F58" s="6">
        <v>2967.2962000000007</v>
      </c>
      <c r="G58" s="6">
        <v>1854.2962000000007</v>
      </c>
      <c r="H58" s="6">
        <v>3900.3770666666665</v>
      </c>
      <c r="I58" s="6">
        <v>3283.3770666666665</v>
      </c>
      <c r="J58" s="6">
        <v>3459.3770666666665</v>
      </c>
      <c r="K58" s="7"/>
      <c r="L58" s="6">
        <f>SUM(B58:J58)</f>
        <v>29905.291110000006</v>
      </c>
    </row>
    <row r="59" spans="1:12" s="8" customFormat="1" x14ac:dyDescent="0.3">
      <c r="A59" s="5" t="s">
        <v>48</v>
      </c>
      <c r="B59" s="6">
        <v>14248.544363318666</v>
      </c>
      <c r="C59" s="6">
        <v>14387.544363318666</v>
      </c>
      <c r="D59" s="6">
        <v>14671.544363318666</v>
      </c>
      <c r="E59" s="6">
        <v>14337.625493333333</v>
      </c>
      <c r="F59" s="6">
        <v>14937.625493333333</v>
      </c>
      <c r="G59" s="6">
        <v>13811.625493333333</v>
      </c>
      <c r="H59" s="6">
        <v>18112.085926666667</v>
      </c>
      <c r="I59" s="6">
        <v>17050.085926666667</v>
      </c>
      <c r="J59" s="6">
        <v>18505.085926666667</v>
      </c>
      <c r="K59" s="7"/>
      <c r="L59" s="6">
        <f>SUM(B59:J59)</f>
        <v>140061.76734995598</v>
      </c>
    </row>
    <row r="60" spans="1:12" s="12" customFormat="1" x14ac:dyDescent="0.3">
      <c r="A60" s="9" t="s">
        <v>49</v>
      </c>
      <c r="B60" s="10">
        <v>2101.2020899999998</v>
      </c>
      <c r="C60" s="10">
        <v>2124.2020899999998</v>
      </c>
      <c r="D60" s="10">
        <v>2083.2020899999998</v>
      </c>
      <c r="E60" s="10">
        <v>2192.2386033333332</v>
      </c>
      <c r="F60" s="10">
        <v>2151.2386033333332</v>
      </c>
      <c r="G60" s="10">
        <v>2135.2386033333332</v>
      </c>
      <c r="H60" s="10">
        <v>2280.5824366666666</v>
      </c>
      <c r="I60" s="10">
        <v>2277.5824366666666</v>
      </c>
      <c r="J60" s="10">
        <v>2283.5824366666666</v>
      </c>
      <c r="K60" s="11"/>
      <c r="L60" s="6">
        <f>SUM(B60:J60)</f>
        <v>19629.069390000001</v>
      </c>
    </row>
    <row r="61" spans="1:12" s="12" customFormat="1" x14ac:dyDescent="0.3">
      <c r="A61" s="9" t="s">
        <v>50</v>
      </c>
      <c r="B61" s="10">
        <v>142.58627333333334</v>
      </c>
      <c r="C61" s="10">
        <v>142.58627333333334</v>
      </c>
      <c r="D61" s="10">
        <v>142.58627333333334</v>
      </c>
      <c r="E61" s="10">
        <v>98.408749999999998</v>
      </c>
      <c r="F61" s="10">
        <v>98.408749999999998</v>
      </c>
      <c r="G61" s="10">
        <v>98.408749999999998</v>
      </c>
      <c r="H61" s="10">
        <v>67.061826666666661</v>
      </c>
      <c r="I61" s="10">
        <v>61.061826666666668</v>
      </c>
      <c r="J61" s="10">
        <v>61.061826666666668</v>
      </c>
      <c r="K61" s="11"/>
      <c r="L61" s="6">
        <f>SUM(B61:J61)</f>
        <v>912.17055000000016</v>
      </c>
    </row>
    <row r="62" spans="1:12" s="12" customFormat="1" x14ac:dyDescent="0.3">
      <c r="A62" s="9" t="s">
        <v>51</v>
      </c>
      <c r="B62" s="10">
        <v>17.056666666666668</v>
      </c>
      <c r="C62" s="10">
        <v>17.056666666666668</v>
      </c>
      <c r="D62" s="10">
        <v>17.056666666666668</v>
      </c>
      <c r="E62" s="10">
        <v>75.12014666666667</v>
      </c>
      <c r="F62" s="10">
        <v>75.12014666666667</v>
      </c>
      <c r="G62" s="10">
        <v>75.12014666666667</v>
      </c>
      <c r="H62" s="10">
        <v>70.70941333333333</v>
      </c>
      <c r="I62" s="10">
        <v>70.70941333333333</v>
      </c>
      <c r="J62" s="10">
        <v>70.70941333333333</v>
      </c>
      <c r="K62" s="11"/>
      <c r="L62" s="6">
        <f>SUM(B62:J62)</f>
        <v>488.65867999999995</v>
      </c>
    </row>
    <row r="63" spans="1:12" s="12" customFormat="1" x14ac:dyDescent="0.3">
      <c r="A63" s="9" t="s">
        <v>52</v>
      </c>
      <c r="B63" s="10">
        <v>249.18422666666666</v>
      </c>
      <c r="C63" s="10">
        <v>249.18422666666666</v>
      </c>
      <c r="D63" s="10">
        <v>245.18422666666666</v>
      </c>
      <c r="E63" s="10">
        <v>284.44815333333338</v>
      </c>
      <c r="F63" s="10">
        <v>284.44815333333338</v>
      </c>
      <c r="G63" s="10">
        <v>282.44815333333338</v>
      </c>
      <c r="H63" s="10">
        <v>275.38813333333337</v>
      </c>
      <c r="I63" s="10">
        <v>293.38813333333337</v>
      </c>
      <c r="J63" s="10">
        <v>333.38813333333337</v>
      </c>
      <c r="K63" s="11"/>
      <c r="L63" s="6">
        <f>SUM(B63:J63)</f>
        <v>2497.0615400000002</v>
      </c>
    </row>
    <row r="64" spans="1:12" s="12" customFormat="1" x14ac:dyDescent="0.3">
      <c r="A64" s="9" t="s">
        <v>53</v>
      </c>
      <c r="B64" s="10">
        <v>21.368926666666667</v>
      </c>
      <c r="C64" s="10">
        <v>18.368926666666667</v>
      </c>
      <c r="D64" s="10">
        <v>15.368926666666667</v>
      </c>
      <c r="E64" s="10">
        <v>2.8057866666666667</v>
      </c>
      <c r="F64" s="10">
        <v>2.8057866666666667</v>
      </c>
      <c r="G64" s="10">
        <v>2.8057866666666667</v>
      </c>
      <c r="H64" s="10">
        <v>0</v>
      </c>
      <c r="I64" s="10">
        <v>111</v>
      </c>
      <c r="J64" s="10">
        <v>0</v>
      </c>
      <c r="K64" s="11"/>
      <c r="L64" s="6">
        <f>SUM(B64:J64)</f>
        <v>174.52414000000002</v>
      </c>
    </row>
    <row r="65" spans="1:12" s="12" customFormat="1" x14ac:dyDescent="0.3">
      <c r="A65" s="9" t="s">
        <v>54</v>
      </c>
      <c r="B65" s="10">
        <v>658.58567000000005</v>
      </c>
      <c r="C65" s="10">
        <v>658.58567000000005</v>
      </c>
      <c r="D65" s="10">
        <v>658.58567000000005</v>
      </c>
      <c r="E65" s="10">
        <v>491.4790666666666</v>
      </c>
      <c r="F65" s="10">
        <v>491.4790666666666</v>
      </c>
      <c r="G65" s="10">
        <v>441.4790666666666</v>
      </c>
      <c r="H65" s="10">
        <v>442.26572000000004</v>
      </c>
      <c r="I65" s="10">
        <v>474.26572000000004</v>
      </c>
      <c r="J65" s="10">
        <v>442.26572000000004</v>
      </c>
      <c r="K65" s="11"/>
      <c r="L65" s="6">
        <f>SUM(B65:J65)</f>
        <v>4758.9913700000006</v>
      </c>
    </row>
    <row r="66" spans="1:12" s="12" customFormat="1" x14ac:dyDescent="0.3">
      <c r="A66" s="9" t="s">
        <v>55</v>
      </c>
      <c r="B66" s="10">
        <v>76.538809999999998</v>
      </c>
      <c r="C66" s="10">
        <v>76.538809999999998</v>
      </c>
      <c r="D66" s="10">
        <v>76.538809999999998</v>
      </c>
      <c r="E66" s="10">
        <v>55.330033333333333</v>
      </c>
      <c r="F66" s="10">
        <v>55.330033333333333</v>
      </c>
      <c r="G66" s="10">
        <v>4.3300333333333327</v>
      </c>
      <c r="H66" s="10">
        <v>158.86660000000001</v>
      </c>
      <c r="I66" s="10">
        <v>165.86660000000001</v>
      </c>
      <c r="J66" s="10">
        <v>175.86660000000001</v>
      </c>
      <c r="K66" s="11"/>
      <c r="L66" s="6">
        <f>SUM(B66:J66)</f>
        <v>845.20632999999998</v>
      </c>
    </row>
    <row r="67" spans="1:12" s="12" customFormat="1" x14ac:dyDescent="0.3">
      <c r="A67" s="9" t="s">
        <v>56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1"/>
      <c r="L67" s="6">
        <f>SUM(B67:J67)</f>
        <v>0</v>
      </c>
    </row>
    <row r="68" spans="1:12" s="12" customFormat="1" x14ac:dyDescent="0.3">
      <c r="A68" s="9" t="s">
        <v>57</v>
      </c>
      <c r="B68" s="10">
        <v>44.911999999999999</v>
      </c>
      <c r="C68" s="10">
        <v>44.911999999999999</v>
      </c>
      <c r="D68" s="10">
        <v>44.911999999999999</v>
      </c>
      <c r="E68" s="10">
        <v>120.13766666666666</v>
      </c>
      <c r="F68" s="10">
        <v>140.13766666666666</v>
      </c>
      <c r="G68" s="10">
        <v>151.13766666666666</v>
      </c>
      <c r="H68" s="10">
        <v>0</v>
      </c>
      <c r="I68" s="10">
        <v>46</v>
      </c>
      <c r="J68" s="10">
        <v>0</v>
      </c>
      <c r="K68" s="11"/>
      <c r="L68" s="6">
        <f>SUM(B68:J68)</f>
        <v>592.149</v>
      </c>
    </row>
    <row r="69" spans="1:12" s="12" customFormat="1" x14ac:dyDescent="0.3">
      <c r="A69" s="9" t="s">
        <v>58</v>
      </c>
      <c r="B69" s="10">
        <v>3.3333333333333335</v>
      </c>
      <c r="C69" s="10">
        <v>3.3333333333333335</v>
      </c>
      <c r="D69" s="10">
        <v>3.3333333333333335</v>
      </c>
      <c r="E69" s="10">
        <v>0.73333333333333339</v>
      </c>
      <c r="F69" s="10">
        <v>0.73333333333333339</v>
      </c>
      <c r="G69" s="10">
        <v>0.73333333333333339</v>
      </c>
      <c r="H69" s="10">
        <v>2.1044100000000001</v>
      </c>
      <c r="I69" s="10">
        <v>2.1044100000000001</v>
      </c>
      <c r="J69" s="10">
        <v>2.1044100000000001</v>
      </c>
      <c r="K69" s="11"/>
      <c r="L69" s="6">
        <f>SUM(B69:J69)</f>
        <v>18.513230000000004</v>
      </c>
    </row>
    <row r="70" spans="1:12" s="12" customFormat="1" x14ac:dyDescent="0.3">
      <c r="A70" s="9" t="s">
        <v>59</v>
      </c>
      <c r="B70" s="10">
        <v>14097.584259999998</v>
      </c>
      <c r="C70" s="10">
        <v>13712.584259999998</v>
      </c>
      <c r="D70" s="10">
        <v>13709.584259999998</v>
      </c>
      <c r="E70" s="10">
        <v>10406.038533333334</v>
      </c>
      <c r="F70" s="10">
        <v>10232.038533333334</v>
      </c>
      <c r="G70" s="10">
        <v>10339.038533333334</v>
      </c>
      <c r="H70" s="10">
        <v>11890.681443333333</v>
      </c>
      <c r="I70" s="10">
        <v>11719.681443333333</v>
      </c>
      <c r="J70" s="10">
        <v>11832.681443333333</v>
      </c>
      <c r="K70" s="11"/>
      <c r="L70" s="6">
        <f>SUM(B70:J70)</f>
        <v>107939.91271</v>
      </c>
    </row>
    <row r="71" spans="1:12" s="8" customFormat="1" x14ac:dyDescent="0.3">
      <c r="A71" s="5" t="s">
        <v>60</v>
      </c>
      <c r="B71" s="6">
        <v>17412.352256666665</v>
      </c>
      <c r="C71" s="6">
        <v>17047.352256666665</v>
      </c>
      <c r="D71" s="6">
        <v>16996.352256666665</v>
      </c>
      <c r="E71" s="6">
        <v>13726.740073333334</v>
      </c>
      <c r="F71" s="6">
        <v>13531.740073333334</v>
      </c>
      <c r="G71" s="6">
        <v>13530.740073333334</v>
      </c>
      <c r="H71" s="6">
        <v>15187.659983333333</v>
      </c>
      <c r="I71" s="6">
        <v>15221.659983333333</v>
      </c>
      <c r="J71" s="6">
        <v>15201.659983333333</v>
      </c>
      <c r="K71" s="7"/>
      <c r="L71" s="6">
        <f>SUM(B71:J71)</f>
        <v>137856.25693999999</v>
      </c>
    </row>
    <row r="72" spans="1:12" s="8" customFormat="1" x14ac:dyDescent="0.3">
      <c r="A72" s="5" t="s">
        <v>61</v>
      </c>
      <c r="B72" s="14">
        <v>-3163.8078933479997</v>
      </c>
      <c r="C72" s="14">
        <v>-2659.8078933479997</v>
      </c>
      <c r="D72" s="6">
        <v>-2324.8078933479997</v>
      </c>
      <c r="E72" s="6">
        <v>610.88541999999995</v>
      </c>
      <c r="F72" s="6">
        <v>1405.8854199999998</v>
      </c>
      <c r="G72" s="6">
        <v>280.88541999999995</v>
      </c>
      <c r="H72" s="6">
        <v>2924.42594333333</v>
      </c>
      <c r="I72" s="6">
        <v>1828.42594333333</v>
      </c>
      <c r="J72" s="6">
        <v>3303.42594333333</v>
      </c>
      <c r="K72" s="7"/>
      <c r="L72" s="6">
        <f>SUM(B72:J72)</f>
        <v>2205.5104099559894</v>
      </c>
    </row>
    <row r="73" spans="1:12" s="12" customFormat="1" x14ac:dyDescent="0.3">
      <c r="A73" s="9" t="s">
        <v>62</v>
      </c>
      <c r="B73" s="14">
        <v>89.071793333333332</v>
      </c>
      <c r="C73" s="14">
        <v>89.071793333333332</v>
      </c>
      <c r="D73" s="10">
        <v>89.071793333333332</v>
      </c>
      <c r="E73" s="6">
        <v>89.058456666666657</v>
      </c>
      <c r="F73" s="10">
        <v>89.058456666666657</v>
      </c>
      <c r="G73" s="10">
        <v>89.058456666666657</v>
      </c>
      <c r="H73" s="10">
        <v>81.002193333333352</v>
      </c>
      <c r="I73" s="10">
        <v>81.002193333333352</v>
      </c>
      <c r="J73" s="10">
        <v>81.002193333333352</v>
      </c>
      <c r="K73" s="11"/>
      <c r="L73" s="6">
        <f>SUM(B73:J73)</f>
        <v>777.39733000000001</v>
      </c>
    </row>
    <row r="74" spans="1:12" s="8" customFormat="1" x14ac:dyDescent="0.3">
      <c r="A74" s="5" t="s">
        <v>63</v>
      </c>
      <c r="B74" s="14">
        <v>-3252.8796866813332</v>
      </c>
      <c r="C74" s="14">
        <v>-2748.8796866813332</v>
      </c>
      <c r="D74" s="6">
        <v>-2413.8796866813332</v>
      </c>
      <c r="E74" s="6">
        <v>521.82696333333331</v>
      </c>
      <c r="F74" s="6">
        <v>1316.8269633333332</v>
      </c>
      <c r="G74" s="6">
        <v>191.82696333333325</v>
      </c>
      <c r="H74" s="6">
        <v>2827.2578899999962</v>
      </c>
      <c r="I74" s="6">
        <v>1731.2578899999965</v>
      </c>
      <c r="J74" s="6">
        <v>3206.2578899999962</v>
      </c>
      <c r="K74" s="7"/>
      <c r="L74" s="6">
        <f>SUM(B74:J74)</f>
        <v>1379.6154999559888</v>
      </c>
    </row>
    <row r="75" spans="1:12" s="12" customFormat="1" x14ac:dyDescent="0.3">
      <c r="A75" s="2"/>
    </row>
    <row r="76" spans="1:12" s="2" customFormat="1" x14ac:dyDescent="0.3">
      <c r="A76" s="15" t="s">
        <v>69</v>
      </c>
      <c r="B76" s="16">
        <f>+B25+B58</f>
        <v>21951.250556666666</v>
      </c>
      <c r="C76" s="16">
        <f t="shared" ref="C76:L76" si="0">+C25+C58</f>
        <v>22090.250556666666</v>
      </c>
      <c r="D76" s="16">
        <f t="shared" si="0"/>
        <v>22374.250556666666</v>
      </c>
      <c r="E76" s="16">
        <f t="shared" si="0"/>
        <v>21934.861646666668</v>
      </c>
      <c r="F76" s="16">
        <f t="shared" si="0"/>
        <v>22534.861646666668</v>
      </c>
      <c r="G76" s="16">
        <f t="shared" si="0"/>
        <v>21408.861646666668</v>
      </c>
      <c r="H76" s="16">
        <f t="shared" si="0"/>
        <v>25382.605626666667</v>
      </c>
      <c r="I76" s="16">
        <f t="shared" si="0"/>
        <v>24784.605626666667</v>
      </c>
      <c r="J76" s="16">
        <f t="shared" si="0"/>
        <v>25108.605626666667</v>
      </c>
      <c r="K76" s="16"/>
      <c r="L76" s="16">
        <f t="shared" si="0"/>
        <v>207570.15349</v>
      </c>
    </row>
    <row r="77" spans="1:12" s="2" customFormat="1" x14ac:dyDescent="0.3"/>
    <row r="78" spans="1:12" s="2" customFormat="1" x14ac:dyDescent="0.3"/>
    <row r="79" spans="1:12" s="2" customFormat="1" x14ac:dyDescent="0.3"/>
    <row r="80" spans="1:12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</sheetData>
  <mergeCells count="13">
    <mergeCell ref="L4:L5"/>
    <mergeCell ref="K1:L1"/>
    <mergeCell ref="K4:K5"/>
    <mergeCell ref="B1:J1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2024-10-23T20:31:57Z</dcterms:modified>
</cp:coreProperties>
</file>