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\2016\June 2016\Income Statements June 2016\"/>
    </mc:Choice>
  </mc:AlternateContent>
  <bookViews>
    <workbookView xWindow="120" yWindow="105" windowWidth="15180" windowHeight="10620"/>
  </bookViews>
  <sheets>
    <sheet name="C" sheetId="1" r:id="rId1"/>
  </sheets>
  <definedNames>
    <definedName name="_xlnm.Print_Area" localSheetId="0">'C'!$A$1:$I$76</definedName>
  </definedNames>
  <calcPr calcId="152511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6" i="1"/>
  <c r="E76" i="1" l="1"/>
  <c r="B76" i="1" l="1"/>
  <c r="I76" i="1" l="1"/>
  <c r="G76" i="1"/>
  <c r="F76" i="1"/>
  <c r="D76" i="1"/>
  <c r="C76" i="1"/>
</calcChain>
</file>

<file path=xl/sharedStrings.xml><?xml version="1.0" encoding="utf-8"?>
<sst xmlns="http://schemas.openxmlformats.org/spreadsheetml/2006/main" count="73" uniqueCount="71">
  <si>
    <t>Consolidated Income Statement - Leasing Sub-Sector</t>
  </si>
  <si>
    <t>ITEMS</t>
  </si>
  <si>
    <t xml:space="preserve">   Leases and loans from normal deposits, credit lines or shareholders funds </t>
  </si>
  <si>
    <t xml:space="preserve">               Local currency leases/ loans (Retail)</t>
  </si>
  <si>
    <t xml:space="preserve">               Local currency leases/ loans (Corporates)</t>
  </si>
  <si>
    <t xml:space="preserve">               Foreign currency leases/ loans (Retail)</t>
  </si>
  <si>
    <t xml:space="preserve">               Foreign currency leases/ loans (Corporates)</t>
  </si>
  <si>
    <t xml:space="preserve">        Leases and loans from re-finance credit </t>
  </si>
  <si>
    <t xml:space="preserve">               Local currency leases and loans</t>
  </si>
  <si>
    <t xml:space="preserve">               Foreign currency leases and loans</t>
  </si>
  <si>
    <t xml:space="preserve">        From banks and other financial institutions </t>
  </si>
  <si>
    <t xml:space="preserve">               Domestic institutions</t>
  </si>
  <si>
    <t xml:space="preserve">               Foreign institutions</t>
  </si>
  <si>
    <t xml:space="preserve">        Securities:</t>
  </si>
  <si>
    <t xml:space="preserve">              Treasury bills (investments)</t>
  </si>
  <si>
    <t xml:space="preserve">              Government bonds (investments)</t>
  </si>
  <si>
    <t xml:space="preserve">              Money market instruments (investments)</t>
  </si>
  <si>
    <t xml:space="preserve">              Other securities (investments)</t>
  </si>
  <si>
    <t xml:space="preserve">              Trading securities (all classes as above)</t>
  </si>
  <si>
    <t xml:space="preserve">        Credit cards</t>
  </si>
  <si>
    <t xml:space="preserve">        All other</t>
  </si>
  <si>
    <t xml:space="preserve">       TOTAL INTEREST INCOME (excluding dividends)</t>
  </si>
  <si>
    <t xml:space="preserve">        Deposits:</t>
  </si>
  <si>
    <t xml:space="preserve">              Demand (Retail)</t>
  </si>
  <si>
    <t xml:space="preserve">              Demand (Corporates)</t>
  </si>
  <si>
    <t xml:space="preserve">              Savings (Retail)</t>
  </si>
  <si>
    <t xml:space="preserve">              Savings (Corporates)</t>
  </si>
  <si>
    <t xml:space="preserve">              Time:  </t>
  </si>
  <si>
    <t xml:space="preserve">                         Certificates of deposits (Retail)</t>
  </si>
  <si>
    <t xml:space="preserve">                         Certificates of deposits (Corporates)</t>
  </si>
  <si>
    <t xml:space="preserve">                         Other</t>
  </si>
  <si>
    <t xml:space="preserve">        Interest paid to banks and financial institutions:</t>
  </si>
  <si>
    <t xml:space="preserve">               Loans/ Mortgages</t>
  </si>
  <si>
    <t xml:space="preserve">               Deposits</t>
  </si>
  <si>
    <t xml:space="preserve">                    Foreign currency deposits</t>
  </si>
  <si>
    <t xml:space="preserve">                    Local currency deposits</t>
  </si>
  <si>
    <t xml:space="preserve">         Subordinated debt</t>
  </si>
  <si>
    <t xml:space="preserve">         Shareholders loans</t>
  </si>
  <si>
    <t xml:space="preserve">      TOTAL INTEREST EXPENSE</t>
  </si>
  <si>
    <t>NET INTEREST INCOME</t>
  </si>
  <si>
    <t xml:space="preserve">        General</t>
  </si>
  <si>
    <t xml:space="preserve">        Specific</t>
  </si>
  <si>
    <t xml:space="preserve">        Commissions, fees and service charges (local currency transactions)</t>
  </si>
  <si>
    <t xml:space="preserve">        Foreign exchange:</t>
  </si>
  <si>
    <t xml:space="preserve">              Fees from f/x transactions</t>
  </si>
  <si>
    <t xml:space="preserve">              Realised trading gains/ (losses)</t>
  </si>
  <si>
    <t xml:space="preserve">              Unrealised gains/ (losses) from foreign exchange holdings</t>
  </si>
  <si>
    <t xml:space="preserve">        Dividend income</t>
  </si>
  <si>
    <t xml:space="preserve">      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</si>
  <si>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</si>
  <si>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</si>
  <si>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</si>
  <si>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</si>
  <si>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</si>
  <si>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</si>
  <si>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</si>
  <si>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</si>
  <si>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</si>
  <si>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</si>
  <si>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</si>
  <si>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</si>
  <si>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</si>
  <si>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 xml:space="preserve">INCOME /(LOSS) BEFORE TAXES </t>
  </si>
  <si>
    <t>Taxation</t>
  </si>
  <si>
    <t xml:space="preserve">INCOME/ (LOSS) AFTER TAXES </t>
  </si>
  <si>
    <t>TOTAL PROVISION FOR LOAN AND LEASE LOSSES</t>
  </si>
  <si>
    <t xml:space="preserve"> NET INTEREST INCOME AFTER PROVISION FOR LAON AND LEASE LOSSES</t>
  </si>
  <si>
    <t xml:space="preserve">                    Foreign currency loans</t>
  </si>
  <si>
    <t xml:space="preserve">                    Local currency loans</t>
  </si>
  <si>
    <t>Total Income</t>
  </si>
  <si>
    <t>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</si>
</sst>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98"/>
  <sheetViews>
    <sheetView tabSelected="1" view="pageBreakPreview" zoomScaleNormal="75" zoomScaleSheetLayoutView="100" workbookViewId="0">
      <pane xSplit="1" ySplit="5" topLeftCell="B60" activePane="bottomRight" state="frozen"/>
      <selection activeCell="M109" sqref="M109"/>
      <selection pane="topRight" activeCell="M109" sqref="M109"/>
      <selection pane="bottomLeft" activeCell="M109" sqref="M109"/>
      <selection pane="bottomRight" activeCell="C17" sqref="C17"/>
    </sheetView>
  </sheetViews>
  <sheetFormatPr defaultColWidth="9.140625" defaultRowHeight="15.75" x14ac:dyDescent="0.25"/>
  <cols>
    <col min="1" max="1" width="50.7109375" style="11" customWidth="1"/>
    <col min="2" max="7" width="11.7109375" style="11" customWidth="1"/>
    <col min="8" max="8" width="3" style="11" customWidth="1"/>
    <col min="9" max="9" width="11.7109375" style="11" customWidth="1"/>
    <col min="10" max="16384" width="9.140625" style="11"/>
  </cols>
  <sheetData>
    <row r="1" spans="1:9" s="1" customFormat="1" x14ac:dyDescent="0.25">
      <c r="B1" s="18" t="s">
        <v>0</v>
      </c>
      <c r="C1" s="18"/>
      <c r="D1" s="18"/>
      <c r="E1" s="18"/>
      <c r="F1" s="18"/>
      <c r="G1" s="18"/>
      <c r="H1" s="18"/>
      <c r="I1" s="18"/>
    </row>
    <row r="2" spans="1:9" s="2" customFormat="1" x14ac:dyDescent="0.25"/>
    <row r="3" spans="1:9" s="2" customFormat="1" x14ac:dyDescent="0.25"/>
    <row r="4" spans="1:9" s="3" customFormat="1" ht="15.75" customHeight="1" x14ac:dyDescent="0.25">
      <c r="A4" s="2"/>
      <c r="B4" s="19">
        <v>42370</v>
      </c>
      <c r="C4" s="19">
        <v>42401</v>
      </c>
      <c r="D4" s="19">
        <v>42430</v>
      </c>
      <c r="E4" s="19">
        <v>42461</v>
      </c>
      <c r="F4" s="19">
        <v>42491</v>
      </c>
      <c r="G4" s="19">
        <v>42522</v>
      </c>
      <c r="H4" s="17"/>
      <c r="I4" s="19" t="s">
        <v>70</v>
      </c>
    </row>
    <row r="5" spans="1:9" s="3" customFormat="1" x14ac:dyDescent="0.25">
      <c r="A5" s="4" t="s">
        <v>1</v>
      </c>
      <c r="B5" s="18"/>
      <c r="C5" s="18"/>
      <c r="D5" s="18"/>
      <c r="E5" s="18"/>
      <c r="F5" s="18"/>
      <c r="G5" s="18"/>
      <c r="H5" s="16"/>
      <c r="I5" s="18"/>
    </row>
    <row r="6" spans="1:9" s="7" customFormat="1" ht="31.5" x14ac:dyDescent="0.25">
      <c r="A6" s="5" t="s">
        <v>2</v>
      </c>
      <c r="B6" s="6">
        <v>5894.5814099999998</v>
      </c>
      <c r="C6" s="6">
        <v>5147.6883100000005</v>
      </c>
      <c r="D6" s="6">
        <v>10741.892390000001</v>
      </c>
      <c r="E6" s="6">
        <v>9730.9374400000015</v>
      </c>
      <c r="F6" s="6">
        <v>7841.1191399999998</v>
      </c>
      <c r="G6" s="6">
        <v>7361.68606</v>
      </c>
      <c r="H6" s="6"/>
      <c r="I6" s="6">
        <f>SUM(B6:G6)</f>
        <v>46717.904750000002</v>
      </c>
    </row>
    <row r="7" spans="1:9" s="10" customFormat="1" x14ac:dyDescent="0.25">
      <c r="A7" s="8" t="s">
        <v>3</v>
      </c>
      <c r="B7" s="9">
        <v>1418.1524099999999</v>
      </c>
      <c r="C7" s="9">
        <v>1337.4143100000001</v>
      </c>
      <c r="D7" s="9">
        <v>1661.87969</v>
      </c>
      <c r="E7" s="9">
        <v>1342.59807</v>
      </c>
      <c r="F7" s="9">
        <v>289.25789999999938</v>
      </c>
      <c r="G7" s="9">
        <v>296</v>
      </c>
      <c r="H7" s="9"/>
      <c r="I7" s="6">
        <f t="shared" ref="I7:I70" si="0">SUM(B7:G7)</f>
        <v>6345.3023799999992</v>
      </c>
    </row>
    <row r="8" spans="1:9" s="10" customFormat="1" x14ac:dyDescent="0.25">
      <c r="A8" s="8" t="s">
        <v>4</v>
      </c>
      <c r="B8" s="9">
        <v>3918.0079999999998</v>
      </c>
      <c r="C8" s="9">
        <v>3263.1509999999998</v>
      </c>
      <c r="D8" s="9">
        <v>8556.4377000000004</v>
      </c>
      <c r="E8" s="9">
        <v>7986.7643700000008</v>
      </c>
      <c r="F8" s="9">
        <v>6275.1112400000002</v>
      </c>
      <c r="G8" s="9">
        <v>5697.68606</v>
      </c>
      <c r="H8" s="9"/>
      <c r="I8" s="6">
        <f t="shared" si="0"/>
        <v>35697.158369999997</v>
      </c>
    </row>
    <row r="9" spans="1:9" s="10" customFormat="1" x14ac:dyDescent="0.25">
      <c r="A9" s="8" t="s">
        <v>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  <c r="I9" s="6">
        <f t="shared" si="0"/>
        <v>0</v>
      </c>
    </row>
    <row r="10" spans="1:9" s="10" customFormat="1" ht="31.5" x14ac:dyDescent="0.25">
      <c r="A10" s="8" t="s">
        <v>6</v>
      </c>
      <c r="B10" s="9">
        <v>558.42100000000005</v>
      </c>
      <c r="C10" s="9">
        <v>547.12300000000005</v>
      </c>
      <c r="D10" s="9">
        <v>523.57500000000005</v>
      </c>
      <c r="E10" s="9">
        <v>401.57499999999999</v>
      </c>
      <c r="F10" s="9">
        <v>1276.75</v>
      </c>
      <c r="G10" s="9">
        <v>1368</v>
      </c>
      <c r="H10" s="9"/>
      <c r="I10" s="6">
        <f t="shared" si="0"/>
        <v>4675.4440000000004</v>
      </c>
    </row>
    <row r="11" spans="1:9" s="10" customFormat="1" x14ac:dyDescent="0.25">
      <c r="A11" s="8" t="s">
        <v>7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/>
      <c r="I11" s="6">
        <f t="shared" si="0"/>
        <v>0</v>
      </c>
    </row>
    <row r="12" spans="1:9" s="10" customFormat="1" x14ac:dyDescent="0.25">
      <c r="A12" s="8" t="s">
        <v>8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  <c r="I12" s="6">
        <f t="shared" si="0"/>
        <v>0</v>
      </c>
    </row>
    <row r="13" spans="1:9" s="10" customFormat="1" x14ac:dyDescent="0.25">
      <c r="A13" s="8" t="s">
        <v>9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  <c r="I13" s="6">
        <f t="shared" si="0"/>
        <v>0</v>
      </c>
    </row>
    <row r="14" spans="1:9" s="10" customFormat="1" x14ac:dyDescent="0.25">
      <c r="A14" s="8" t="s">
        <v>10</v>
      </c>
      <c r="B14" s="9">
        <v>332</v>
      </c>
      <c r="C14" s="9">
        <v>424.89</v>
      </c>
      <c r="D14" s="9">
        <v>331.66592000000003</v>
      </c>
      <c r="E14" s="9">
        <v>496.16935999999998</v>
      </c>
      <c r="F14" s="9">
        <v>660.54930000000002</v>
      </c>
      <c r="G14" s="9">
        <v>856.27355999999997</v>
      </c>
      <c r="H14" s="9"/>
      <c r="I14" s="6">
        <f t="shared" si="0"/>
        <v>3101.5481400000003</v>
      </c>
    </row>
    <row r="15" spans="1:9" s="10" customFormat="1" x14ac:dyDescent="0.25">
      <c r="A15" s="8" t="s">
        <v>11</v>
      </c>
      <c r="B15" s="9">
        <v>332</v>
      </c>
      <c r="C15" s="9">
        <v>424.89</v>
      </c>
      <c r="D15" s="9">
        <v>331.66592000000003</v>
      </c>
      <c r="E15" s="9">
        <v>496.16935999999998</v>
      </c>
      <c r="F15" s="9">
        <v>660.54930000000002</v>
      </c>
      <c r="G15" s="9">
        <v>856.27355999999997</v>
      </c>
      <c r="H15" s="9"/>
      <c r="I15" s="6">
        <f t="shared" si="0"/>
        <v>3101.5481400000003</v>
      </c>
    </row>
    <row r="16" spans="1:9" s="10" customFormat="1" x14ac:dyDescent="0.25">
      <c r="A16" s="8" t="s">
        <v>12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/>
      <c r="I16" s="6">
        <f t="shared" si="0"/>
        <v>0</v>
      </c>
    </row>
    <row r="17" spans="1:9" s="10" customFormat="1" x14ac:dyDescent="0.25">
      <c r="A17" s="8" t="s">
        <v>13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/>
      <c r="I17" s="6">
        <f t="shared" si="0"/>
        <v>0</v>
      </c>
    </row>
    <row r="18" spans="1:9" s="10" customFormat="1" x14ac:dyDescent="0.25">
      <c r="A18" s="8" t="s">
        <v>14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/>
      <c r="I18" s="6">
        <f t="shared" si="0"/>
        <v>0</v>
      </c>
    </row>
    <row r="19" spans="1:9" s="10" customFormat="1" x14ac:dyDescent="0.25">
      <c r="A19" s="8" t="s">
        <v>15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/>
      <c r="I19" s="6">
        <f t="shared" si="0"/>
        <v>0</v>
      </c>
    </row>
    <row r="20" spans="1:9" s="10" customFormat="1" x14ac:dyDescent="0.25">
      <c r="A20" s="8" t="s">
        <v>16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  <c r="I20" s="6">
        <f t="shared" si="0"/>
        <v>0</v>
      </c>
    </row>
    <row r="21" spans="1:9" s="10" customFormat="1" x14ac:dyDescent="0.25">
      <c r="A21" s="8" t="s">
        <v>17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  <c r="I21" s="6">
        <f t="shared" si="0"/>
        <v>0</v>
      </c>
    </row>
    <row r="22" spans="1:9" s="10" customFormat="1" x14ac:dyDescent="0.25">
      <c r="A22" s="8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  <c r="I22" s="6">
        <f t="shared" si="0"/>
        <v>0</v>
      </c>
    </row>
    <row r="23" spans="1:9" s="10" customFormat="1" x14ac:dyDescent="0.25">
      <c r="A23" s="8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  <c r="I23" s="6">
        <f t="shared" si="0"/>
        <v>0</v>
      </c>
    </row>
    <row r="24" spans="1:9" s="10" customFormat="1" x14ac:dyDescent="0.25">
      <c r="A24" s="8" t="s">
        <v>20</v>
      </c>
      <c r="B24" s="9">
        <v>1023.16</v>
      </c>
      <c r="C24" s="9">
        <v>1047.8200000000002</v>
      </c>
      <c r="D24" s="9">
        <v>2481.98</v>
      </c>
      <c r="E24" s="9">
        <v>703.39221999999995</v>
      </c>
      <c r="F24" s="9">
        <v>200.87569999999997</v>
      </c>
      <c r="G24" s="9">
        <v>184.82633999999999</v>
      </c>
      <c r="H24" s="9"/>
      <c r="I24" s="6">
        <f t="shared" si="0"/>
        <v>5642.054259999999</v>
      </c>
    </row>
    <row r="25" spans="1:9" s="7" customFormat="1" ht="31.5" x14ac:dyDescent="0.25">
      <c r="A25" s="5" t="s">
        <v>21</v>
      </c>
      <c r="B25" s="6">
        <v>7249.7414099999996</v>
      </c>
      <c r="C25" s="6">
        <v>6620.3983100000005</v>
      </c>
      <c r="D25" s="6">
        <v>13555.53831</v>
      </c>
      <c r="E25" s="6">
        <v>10930.499019999999</v>
      </c>
      <c r="F25" s="6">
        <v>8702.5441399999982</v>
      </c>
      <c r="G25" s="6">
        <v>8402.7859599999992</v>
      </c>
      <c r="H25" s="6"/>
      <c r="I25" s="6">
        <f t="shared" si="0"/>
        <v>55461.507149999998</v>
      </c>
    </row>
    <row r="26" spans="1:9" s="10" customFormat="1" x14ac:dyDescent="0.25">
      <c r="A26" s="8" t="s">
        <v>22</v>
      </c>
      <c r="B26" s="9">
        <v>895</v>
      </c>
      <c r="C26" s="9">
        <v>698</v>
      </c>
      <c r="D26" s="9">
        <v>673</v>
      </c>
      <c r="E26" s="9">
        <v>620</v>
      </c>
      <c r="F26" s="9">
        <v>572</v>
      </c>
      <c r="G26" s="9">
        <v>716</v>
      </c>
      <c r="H26" s="9"/>
      <c r="I26" s="6">
        <f t="shared" si="0"/>
        <v>4174</v>
      </c>
    </row>
    <row r="27" spans="1:9" s="10" customFormat="1" x14ac:dyDescent="0.25">
      <c r="A27" s="8" t="s">
        <v>23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/>
      <c r="I27" s="6">
        <f t="shared" si="0"/>
        <v>0</v>
      </c>
    </row>
    <row r="28" spans="1:9" s="10" customFormat="1" x14ac:dyDescent="0.25">
      <c r="A28" s="8" t="s">
        <v>24</v>
      </c>
      <c r="B28" s="9">
        <v>895</v>
      </c>
      <c r="C28" s="9">
        <v>698</v>
      </c>
      <c r="D28" s="9">
        <v>673</v>
      </c>
      <c r="E28" s="9">
        <v>620</v>
      </c>
      <c r="F28" s="9">
        <v>572</v>
      </c>
      <c r="G28" s="9">
        <v>716</v>
      </c>
      <c r="H28" s="9"/>
      <c r="I28" s="6">
        <f t="shared" si="0"/>
        <v>4174</v>
      </c>
    </row>
    <row r="29" spans="1:9" s="10" customFormat="1" x14ac:dyDescent="0.25">
      <c r="A29" s="8" t="s">
        <v>25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/>
      <c r="I29" s="6">
        <f t="shared" si="0"/>
        <v>0</v>
      </c>
    </row>
    <row r="30" spans="1:9" s="10" customFormat="1" x14ac:dyDescent="0.25">
      <c r="A30" s="8" t="s">
        <v>26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/>
      <c r="I30" s="6">
        <f t="shared" si="0"/>
        <v>0</v>
      </c>
    </row>
    <row r="31" spans="1:9" s="10" customFormat="1" x14ac:dyDescent="0.25">
      <c r="A31" s="8" t="s">
        <v>27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/>
      <c r="I31" s="6">
        <f t="shared" si="0"/>
        <v>0</v>
      </c>
    </row>
    <row r="32" spans="1:9" s="10" customFormat="1" x14ac:dyDescent="0.25">
      <c r="A32" s="8" t="s">
        <v>28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/>
      <c r="I32" s="6">
        <f t="shared" si="0"/>
        <v>0</v>
      </c>
    </row>
    <row r="33" spans="1:9" s="10" customFormat="1" x14ac:dyDescent="0.25">
      <c r="A33" s="8" t="s">
        <v>29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/>
      <c r="I33" s="6">
        <f t="shared" si="0"/>
        <v>0</v>
      </c>
    </row>
    <row r="34" spans="1:9" s="10" customFormat="1" x14ac:dyDescent="0.25">
      <c r="A34" s="8" t="s">
        <v>30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/>
      <c r="I34" s="6">
        <f t="shared" si="0"/>
        <v>0</v>
      </c>
    </row>
    <row r="35" spans="1:9" s="10" customFormat="1" ht="31.5" x14ac:dyDescent="0.25">
      <c r="A35" s="8" t="s">
        <v>31</v>
      </c>
      <c r="B35" s="9">
        <v>691.66127000000006</v>
      </c>
      <c r="C35" s="9">
        <v>824.92143999999996</v>
      </c>
      <c r="D35" s="9">
        <v>878.17528000000004</v>
      </c>
      <c r="E35" s="9">
        <v>728.54589999999996</v>
      </c>
      <c r="F35" s="9">
        <v>596.31869000000029</v>
      </c>
      <c r="G35" s="9">
        <v>175.33532</v>
      </c>
      <c r="H35" s="9"/>
      <c r="I35" s="6">
        <f t="shared" si="0"/>
        <v>3894.9579000000003</v>
      </c>
    </row>
    <row r="36" spans="1:9" s="10" customFormat="1" x14ac:dyDescent="0.25">
      <c r="A36" s="8" t="s">
        <v>32</v>
      </c>
      <c r="B36" s="9">
        <v>691.66127000000006</v>
      </c>
      <c r="C36" s="9">
        <v>824.92143999999996</v>
      </c>
      <c r="D36" s="9">
        <v>878.17528000000004</v>
      </c>
      <c r="E36" s="9">
        <v>728.54589999999996</v>
      </c>
      <c r="F36" s="9">
        <v>596.31869000000029</v>
      </c>
      <c r="G36" s="9">
        <v>175.33532</v>
      </c>
      <c r="H36" s="9"/>
      <c r="I36" s="6">
        <f t="shared" si="0"/>
        <v>3894.9579000000003</v>
      </c>
    </row>
    <row r="37" spans="1:9" s="10" customFormat="1" x14ac:dyDescent="0.25">
      <c r="A37" s="8" t="s">
        <v>67</v>
      </c>
      <c r="B37" s="9">
        <v>681.1642700000001</v>
      </c>
      <c r="C37" s="9">
        <v>814.42444</v>
      </c>
      <c r="D37" s="9">
        <v>867.67827999999997</v>
      </c>
      <c r="E37" s="9">
        <v>718.0489</v>
      </c>
      <c r="F37" s="9">
        <v>596.31869000000029</v>
      </c>
      <c r="G37" s="9">
        <v>175.33532</v>
      </c>
      <c r="H37" s="9"/>
      <c r="I37" s="6">
        <f t="shared" si="0"/>
        <v>3852.9699000000001</v>
      </c>
    </row>
    <row r="38" spans="1:9" s="10" customFormat="1" x14ac:dyDescent="0.25">
      <c r="A38" s="8" t="s">
        <v>68</v>
      </c>
      <c r="B38" s="9">
        <v>10.497</v>
      </c>
      <c r="C38" s="9">
        <v>10.497</v>
      </c>
      <c r="D38" s="9">
        <v>10.497</v>
      </c>
      <c r="E38" s="9">
        <v>10.497</v>
      </c>
      <c r="F38" s="9">
        <v>0</v>
      </c>
      <c r="G38" s="9">
        <v>0</v>
      </c>
      <c r="H38" s="9"/>
      <c r="I38" s="6">
        <f t="shared" si="0"/>
        <v>41.988</v>
      </c>
    </row>
    <row r="39" spans="1:9" s="10" customFormat="1" x14ac:dyDescent="0.25">
      <c r="A39" s="8" t="s">
        <v>33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/>
      <c r="I39" s="6">
        <f t="shared" si="0"/>
        <v>0</v>
      </c>
    </row>
    <row r="40" spans="1:9" s="10" customFormat="1" x14ac:dyDescent="0.25">
      <c r="A40" s="8" t="s">
        <v>34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/>
      <c r="I40" s="6">
        <f t="shared" si="0"/>
        <v>0</v>
      </c>
    </row>
    <row r="41" spans="1:9" s="10" customFormat="1" x14ac:dyDescent="0.25">
      <c r="A41" s="8" t="s">
        <v>35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/>
      <c r="I41" s="6">
        <f t="shared" si="0"/>
        <v>0</v>
      </c>
    </row>
    <row r="42" spans="1:9" s="10" customFormat="1" x14ac:dyDescent="0.25">
      <c r="A42" s="8" t="s">
        <v>36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/>
      <c r="I42" s="6">
        <f t="shared" si="0"/>
        <v>0</v>
      </c>
    </row>
    <row r="43" spans="1:9" s="10" customFormat="1" x14ac:dyDescent="0.25">
      <c r="A43" s="8" t="s">
        <v>37</v>
      </c>
      <c r="B43" s="9">
        <v>7.04861</v>
      </c>
      <c r="C43" s="9">
        <v>6.7466699999999999</v>
      </c>
      <c r="D43" s="9">
        <v>7.2885</v>
      </c>
      <c r="E43" s="9">
        <v>7.1285999999999898</v>
      </c>
      <c r="F43" s="9">
        <v>6.55159</v>
      </c>
      <c r="G43" s="9">
        <v>6.6719499999999998</v>
      </c>
      <c r="H43" s="9"/>
      <c r="I43" s="6">
        <f t="shared" si="0"/>
        <v>41.435919999999989</v>
      </c>
    </row>
    <row r="44" spans="1:9" s="10" customFormat="1" x14ac:dyDescent="0.25">
      <c r="A44" s="8" t="s">
        <v>20</v>
      </c>
      <c r="B44" s="9">
        <v>4643.31682</v>
      </c>
      <c r="C44" s="9">
        <v>4074.7629699999998</v>
      </c>
      <c r="D44" s="9">
        <v>3842.4231300000001</v>
      </c>
      <c r="E44" s="9">
        <v>5105.1671100000003</v>
      </c>
      <c r="F44" s="9">
        <v>5948.8882699999995</v>
      </c>
      <c r="G44" s="9">
        <v>5425.4284299999999</v>
      </c>
      <c r="H44" s="9"/>
      <c r="I44" s="6">
        <f t="shared" si="0"/>
        <v>29039.986730000001</v>
      </c>
    </row>
    <row r="45" spans="1:9" s="7" customFormat="1" x14ac:dyDescent="0.25">
      <c r="A45" s="5" t="s">
        <v>38</v>
      </c>
      <c r="B45" s="6">
        <v>6237.0267000000003</v>
      </c>
      <c r="C45" s="6">
        <v>5604.4310800000003</v>
      </c>
      <c r="D45" s="6">
        <v>5400.8869099999993</v>
      </c>
      <c r="E45" s="6">
        <v>6460.8416099999995</v>
      </c>
      <c r="F45" s="6">
        <v>7123.7585500000005</v>
      </c>
      <c r="G45" s="6">
        <v>6323.4357</v>
      </c>
      <c r="H45" s="6"/>
      <c r="I45" s="6">
        <f t="shared" si="0"/>
        <v>37150.380550000002</v>
      </c>
    </row>
    <row r="46" spans="1:9" s="7" customFormat="1" x14ac:dyDescent="0.25">
      <c r="A46" s="5" t="s">
        <v>39</v>
      </c>
      <c r="B46" s="6">
        <v>1012.7147100000002</v>
      </c>
      <c r="C46" s="6">
        <v>1015.9672299999979</v>
      </c>
      <c r="D46" s="6">
        <v>8154.6514000000006</v>
      </c>
      <c r="E46" s="6">
        <v>4469.6574100000007</v>
      </c>
      <c r="F46" s="6">
        <v>1578.7855899999988</v>
      </c>
      <c r="G46" s="6">
        <v>2079.3502600000002</v>
      </c>
      <c r="H46" s="6"/>
      <c r="I46" s="6">
        <f t="shared" si="0"/>
        <v>18311.1266</v>
      </c>
    </row>
    <row r="47" spans="1:9" s="10" customFormat="1" x14ac:dyDescent="0.25">
      <c r="A47" s="8" t="s">
        <v>40</v>
      </c>
      <c r="B47" s="9">
        <v>-1224.8499999999999</v>
      </c>
      <c r="C47" s="9">
        <v>534.61873002539505</v>
      </c>
      <c r="D47" s="9">
        <v>83.35</v>
      </c>
      <c r="E47" s="9">
        <v>649.55999999999995</v>
      </c>
      <c r="F47" s="9">
        <v>502.06999376360545</v>
      </c>
      <c r="G47" s="9">
        <v>9001.5</v>
      </c>
      <c r="H47" s="9"/>
      <c r="I47" s="6">
        <f t="shared" si="0"/>
        <v>9546.248723789</v>
      </c>
    </row>
    <row r="48" spans="1:9" s="10" customFormat="1" x14ac:dyDescent="0.25">
      <c r="A48" s="8" t="s">
        <v>41</v>
      </c>
      <c r="B48" s="9">
        <v>1909</v>
      </c>
      <c r="C48" s="9">
        <v>2363</v>
      </c>
      <c r="D48" s="9">
        <v>5500</v>
      </c>
      <c r="E48" s="9">
        <v>0</v>
      </c>
      <c r="F48" s="9">
        <v>0</v>
      </c>
      <c r="G48" s="9">
        <v>0</v>
      </c>
      <c r="H48" s="9"/>
      <c r="I48" s="6">
        <f t="shared" si="0"/>
        <v>9772</v>
      </c>
    </row>
    <row r="49" spans="1:9" s="7" customFormat="1" x14ac:dyDescent="0.25">
      <c r="A49" s="5" t="s">
        <v>65</v>
      </c>
      <c r="B49" s="6">
        <v>684.15</v>
      </c>
      <c r="C49" s="6">
        <v>2897.6187300253951</v>
      </c>
      <c r="D49" s="6">
        <v>5583.35</v>
      </c>
      <c r="E49" s="6">
        <v>649.55999999999995</v>
      </c>
      <c r="F49" s="6">
        <v>502.06999376360545</v>
      </c>
      <c r="G49" s="6">
        <v>9001.5</v>
      </c>
      <c r="H49" s="6"/>
      <c r="I49" s="6">
        <f t="shared" si="0"/>
        <v>19318.248723789002</v>
      </c>
    </row>
    <row r="50" spans="1:9" s="7" customFormat="1" ht="31.5" x14ac:dyDescent="0.25">
      <c r="A50" s="5" t="s">
        <v>66</v>
      </c>
      <c r="B50" s="6">
        <v>328.56470999999965</v>
      </c>
      <c r="C50" s="6">
        <v>-1881.6515000253967</v>
      </c>
      <c r="D50" s="6">
        <v>2571.3014000000012</v>
      </c>
      <c r="E50" s="6">
        <v>3820.0974100000003</v>
      </c>
      <c r="F50" s="6">
        <v>1076.7155962363936</v>
      </c>
      <c r="G50" s="6">
        <v>-6922.1497400000007</v>
      </c>
      <c r="H50" s="6"/>
      <c r="I50" s="6">
        <f t="shared" si="0"/>
        <v>-1007.1221237890022</v>
      </c>
    </row>
    <row r="51" spans="1:9" s="10" customFormat="1" ht="31.5" x14ac:dyDescent="0.25">
      <c r="A51" s="8" t="s">
        <v>42</v>
      </c>
      <c r="B51" s="9">
        <v>2536.2233000000001</v>
      </c>
      <c r="C51" s="9">
        <v>2991.7258699999998</v>
      </c>
      <c r="D51" s="9">
        <v>2807.1398900000004</v>
      </c>
      <c r="E51" s="9">
        <v>415.83616000000012</v>
      </c>
      <c r="F51" s="9">
        <v>41.534649999999914</v>
      </c>
      <c r="G51" s="9">
        <v>17.543050000000001</v>
      </c>
      <c r="H51" s="9"/>
      <c r="I51" s="6">
        <f t="shared" si="0"/>
        <v>8810.0029200000008</v>
      </c>
    </row>
    <row r="52" spans="1:9" s="10" customFormat="1" x14ac:dyDescent="0.25">
      <c r="A52" s="8" t="s">
        <v>43</v>
      </c>
      <c r="B52" s="9">
        <v>216.553</v>
      </c>
      <c r="C52" s="9">
        <v>71.126000000000005</v>
      </c>
      <c r="D52" s="9">
        <v>1017.46983</v>
      </c>
      <c r="E52" s="9">
        <v>-360.87571000000003</v>
      </c>
      <c r="F52" s="9">
        <v>-1179.82961</v>
      </c>
      <c r="G52" s="9">
        <v>-701.73449000000198</v>
      </c>
      <c r="H52" s="9"/>
      <c r="I52" s="6">
        <f t="shared" si="0"/>
        <v>-937.29098000000192</v>
      </c>
    </row>
    <row r="53" spans="1:9" s="10" customFormat="1" x14ac:dyDescent="0.25">
      <c r="A53" s="8" t="s">
        <v>44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/>
      <c r="I53" s="6">
        <f t="shared" si="0"/>
        <v>0</v>
      </c>
    </row>
    <row r="54" spans="1:9" s="10" customFormat="1" x14ac:dyDescent="0.25">
      <c r="A54" s="8" t="s">
        <v>45</v>
      </c>
      <c r="B54" s="9">
        <v>93</v>
      </c>
      <c r="C54" s="9">
        <v>-1</v>
      </c>
      <c r="D54" s="9">
        <v>-93</v>
      </c>
      <c r="E54" s="9">
        <v>-54</v>
      </c>
      <c r="F54" s="9">
        <v>17</v>
      </c>
      <c r="G54" s="9">
        <v>64</v>
      </c>
      <c r="H54" s="9"/>
      <c r="I54" s="6">
        <f t="shared" si="0"/>
        <v>26</v>
      </c>
    </row>
    <row r="55" spans="1:9" s="10" customFormat="1" ht="31.5" x14ac:dyDescent="0.25">
      <c r="A55" s="8" t="s">
        <v>46</v>
      </c>
      <c r="B55" s="9">
        <v>123.553</v>
      </c>
      <c r="C55" s="9">
        <v>72.126000000000005</v>
      </c>
      <c r="D55" s="9">
        <v>1110.46983</v>
      </c>
      <c r="E55" s="9">
        <v>-306.87571000000003</v>
      </c>
      <c r="F55" s="9">
        <v>-1196.82961</v>
      </c>
      <c r="G55" s="9">
        <v>-765.73449000000198</v>
      </c>
      <c r="H55" s="9"/>
      <c r="I55" s="6">
        <f t="shared" si="0"/>
        <v>-963.29098000000192</v>
      </c>
    </row>
    <row r="56" spans="1:9" s="10" customFormat="1" x14ac:dyDescent="0.25">
      <c r="A56" s="8" t="s">
        <v>47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/>
      <c r="I56" s="6">
        <f t="shared" si="0"/>
        <v>0</v>
      </c>
    </row>
    <row r="57" spans="1:9" s="10" customFormat="1" x14ac:dyDescent="0.25">
      <c r="A57" s="8" t="s">
        <v>20</v>
      </c>
      <c r="B57" s="9">
        <v>825</v>
      </c>
      <c r="C57" s="9">
        <v>1227.2049999999999</v>
      </c>
      <c r="D57" s="9">
        <v>601.95000000000005</v>
      </c>
      <c r="E57" s="9">
        <v>687</v>
      </c>
      <c r="F57" s="9">
        <v>1191.8942999999999</v>
      </c>
      <c r="G57" s="9">
        <v>1912.52343</v>
      </c>
      <c r="H57" s="9"/>
      <c r="I57" s="6">
        <f t="shared" si="0"/>
        <v>6445.5727299999999</v>
      </c>
    </row>
    <row r="58" spans="1:9" s="7" customFormat="1" x14ac:dyDescent="0.25">
      <c r="A58" s="5" t="s">
        <v>48</v>
      </c>
      <c r="B58" s="6">
        <v>3577.7763</v>
      </c>
      <c r="C58" s="6">
        <v>4290.0568700000003</v>
      </c>
      <c r="D58" s="6">
        <v>4426.5597200000002</v>
      </c>
      <c r="E58" s="6">
        <v>741.96045000000015</v>
      </c>
      <c r="F58" s="6">
        <v>53.59933999999987</v>
      </c>
      <c r="G58" s="6">
        <v>1228.3319899999981</v>
      </c>
      <c r="H58" s="6"/>
      <c r="I58" s="6">
        <f t="shared" si="0"/>
        <v>14318.284669999999</v>
      </c>
    </row>
    <row r="59" spans="1:9" s="7" customFormat="1" x14ac:dyDescent="0.25">
      <c r="A59" s="5" t="s">
        <v>49</v>
      </c>
      <c r="B59" s="6">
        <v>3906.3410100000001</v>
      </c>
      <c r="C59" s="6">
        <v>2408.4053699746028</v>
      </c>
      <c r="D59" s="6">
        <v>6997.8611199999996</v>
      </c>
      <c r="E59" s="6">
        <v>4562.0578600000008</v>
      </c>
      <c r="F59" s="6">
        <v>1130.3149362363934</v>
      </c>
      <c r="G59" s="6">
        <v>-5693.8177500000002</v>
      </c>
      <c r="H59" s="6"/>
      <c r="I59" s="6">
        <f t="shared" si="0"/>
        <v>13311.162546210997</v>
      </c>
    </row>
    <row r="60" spans="1:9" s="10" customFormat="1" x14ac:dyDescent="0.25">
      <c r="A60" s="8" t="s">
        <v>50</v>
      </c>
      <c r="B60" s="9">
        <v>1849.21182</v>
      </c>
      <c r="C60" s="9">
        <v>2046.36059</v>
      </c>
      <c r="D60" s="9">
        <v>1854.1720749999999</v>
      </c>
      <c r="E60" s="9">
        <v>1795.6191800000001</v>
      </c>
      <c r="F60" s="9">
        <v>1815.28611</v>
      </c>
      <c r="G60" s="9">
        <v>1781.0937199999998</v>
      </c>
      <c r="H60" s="9"/>
      <c r="I60" s="6">
        <f t="shared" si="0"/>
        <v>11141.743494999999</v>
      </c>
    </row>
    <row r="61" spans="1:9" s="10" customFormat="1" x14ac:dyDescent="0.25">
      <c r="A61" s="8" t="s">
        <v>51</v>
      </c>
      <c r="B61" s="9">
        <v>329.90414999999996</v>
      </c>
      <c r="C61" s="9">
        <v>328.16415000000001</v>
      </c>
      <c r="D61" s="9">
        <v>366.72622000000001</v>
      </c>
      <c r="E61" s="9">
        <v>291.31068999999997</v>
      </c>
      <c r="F61" s="9">
        <v>172.73851000000002</v>
      </c>
      <c r="G61" s="9">
        <v>270.20329000000004</v>
      </c>
      <c r="H61" s="9"/>
      <c r="I61" s="6">
        <f t="shared" si="0"/>
        <v>1759.0470099999998</v>
      </c>
    </row>
    <row r="62" spans="1:9" s="10" customFormat="1" x14ac:dyDescent="0.25">
      <c r="A62" s="8" t="s">
        <v>52</v>
      </c>
      <c r="B62" s="9">
        <v>304.09270000000004</v>
      </c>
      <c r="C62" s="9">
        <v>228.56769</v>
      </c>
      <c r="D62" s="9">
        <v>241.68302</v>
      </c>
      <c r="E62" s="9">
        <v>217.22359</v>
      </c>
      <c r="F62" s="9">
        <v>228.03667999999999</v>
      </c>
      <c r="G62" s="9">
        <v>228.18893</v>
      </c>
      <c r="H62" s="9"/>
      <c r="I62" s="6">
        <f t="shared" si="0"/>
        <v>1447.79261</v>
      </c>
    </row>
    <row r="63" spans="1:9" s="10" customFormat="1" x14ac:dyDescent="0.25">
      <c r="A63" s="8" t="s">
        <v>53</v>
      </c>
      <c r="B63" s="9">
        <v>572.02800000000002</v>
      </c>
      <c r="C63" s="9">
        <v>576.65800000000002</v>
      </c>
      <c r="D63" s="9">
        <v>561.64781000000005</v>
      </c>
      <c r="E63" s="9">
        <v>555.20781000000011</v>
      </c>
      <c r="F63" s="9">
        <v>557.79413</v>
      </c>
      <c r="G63" s="9">
        <v>672.03348000000005</v>
      </c>
      <c r="H63" s="9"/>
      <c r="I63" s="6">
        <f t="shared" si="0"/>
        <v>3495.3692300000002</v>
      </c>
    </row>
    <row r="64" spans="1:9" s="10" customFormat="1" x14ac:dyDescent="0.25">
      <c r="A64" s="8" t="s">
        <v>54</v>
      </c>
      <c r="B64" s="9">
        <v>124.94528</v>
      </c>
      <c r="C64" s="9">
        <v>120</v>
      </c>
      <c r="D64" s="9">
        <v>120</v>
      </c>
      <c r="E64" s="9">
        <v>120.4</v>
      </c>
      <c r="F64" s="9">
        <v>123.8048</v>
      </c>
      <c r="G64" s="9">
        <v>123.58709</v>
      </c>
      <c r="H64" s="9"/>
      <c r="I64" s="6">
        <f t="shared" si="0"/>
        <v>732.73716999999999</v>
      </c>
    </row>
    <row r="65" spans="1:9" s="10" customFormat="1" x14ac:dyDescent="0.25">
      <c r="A65" s="8" t="s">
        <v>55</v>
      </c>
      <c r="B65" s="9">
        <v>177.42719</v>
      </c>
      <c r="C65" s="9">
        <v>171.26023000000001</v>
      </c>
      <c r="D65" s="9">
        <v>-234.69353999999998</v>
      </c>
      <c r="E65" s="9">
        <v>293.39503999999999</v>
      </c>
      <c r="F65" s="9">
        <v>240.77527000000003</v>
      </c>
      <c r="G65" s="9">
        <v>310.95359999999999</v>
      </c>
      <c r="H65" s="9"/>
      <c r="I65" s="6">
        <f t="shared" si="0"/>
        <v>959.11779000000001</v>
      </c>
    </row>
    <row r="66" spans="1:9" s="10" customFormat="1" x14ac:dyDescent="0.25">
      <c r="A66" s="8" t="s">
        <v>56</v>
      </c>
      <c r="B66" s="9">
        <v>316.35392000000002</v>
      </c>
      <c r="C66" s="9">
        <v>330.42292999999995</v>
      </c>
      <c r="D66" s="9">
        <v>101.001</v>
      </c>
      <c r="E66" s="9">
        <v>58.387309999999999</v>
      </c>
      <c r="F66" s="9">
        <v>60.670200000000001</v>
      </c>
      <c r="G66" s="9">
        <v>94.206690000000009</v>
      </c>
      <c r="H66" s="9"/>
      <c r="I66" s="6">
        <f t="shared" si="0"/>
        <v>961.0420499999999</v>
      </c>
    </row>
    <row r="67" spans="1:9" s="10" customFormat="1" x14ac:dyDescent="0.25">
      <c r="A67" s="8" t="s">
        <v>57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/>
      <c r="I67" s="6">
        <f t="shared" si="0"/>
        <v>0</v>
      </c>
    </row>
    <row r="68" spans="1:9" s="10" customFormat="1" x14ac:dyDescent="0.25">
      <c r="A68" s="8" t="s">
        <v>58</v>
      </c>
      <c r="B68" s="9">
        <v>1296.4775199999999</v>
      </c>
      <c r="C68" s="9">
        <v>1975.68283</v>
      </c>
      <c r="D68" s="9">
        <v>1151.8945200000001</v>
      </c>
      <c r="E68" s="9">
        <v>1431.8071999999997</v>
      </c>
      <c r="F68" s="9">
        <v>353.64541999999994</v>
      </c>
      <c r="G68" s="9">
        <v>1323.3635100000001</v>
      </c>
      <c r="H68" s="9"/>
      <c r="I68" s="6">
        <f t="shared" si="0"/>
        <v>7532.8709999999992</v>
      </c>
    </row>
    <row r="69" spans="1:9" s="10" customFormat="1" x14ac:dyDescent="0.25">
      <c r="A69" s="8" t="s">
        <v>59</v>
      </c>
      <c r="B69" s="9">
        <v>3</v>
      </c>
      <c r="C69" s="9">
        <v>8</v>
      </c>
      <c r="D69" s="9">
        <v>18</v>
      </c>
      <c r="E69" s="9">
        <v>38</v>
      </c>
      <c r="F69" s="9">
        <v>8</v>
      </c>
      <c r="G69" s="9">
        <v>15</v>
      </c>
      <c r="H69" s="9"/>
      <c r="I69" s="6">
        <f t="shared" si="0"/>
        <v>90</v>
      </c>
    </row>
    <row r="70" spans="1:9" s="10" customFormat="1" x14ac:dyDescent="0.25">
      <c r="A70" s="8" t="s">
        <v>60</v>
      </c>
      <c r="B70" s="9">
        <v>1743.0761199999999</v>
      </c>
      <c r="C70" s="9">
        <v>1872.0060699999999</v>
      </c>
      <c r="D70" s="9">
        <v>1697.6601900000001</v>
      </c>
      <c r="E70" s="9">
        <v>1722.8682899999999</v>
      </c>
      <c r="F70" s="9">
        <v>1492.33214</v>
      </c>
      <c r="G70" s="9">
        <v>1724.4209800000001</v>
      </c>
      <c r="H70" s="9"/>
      <c r="I70" s="6">
        <f t="shared" si="0"/>
        <v>10252.363790000001</v>
      </c>
    </row>
    <row r="71" spans="1:9" s="7" customFormat="1" x14ac:dyDescent="0.25">
      <c r="A71" s="5" t="s">
        <v>61</v>
      </c>
      <c r="B71" s="6">
        <v>6716.5177000000003</v>
      </c>
      <c r="C71" s="6">
        <v>7657.1224899999997</v>
      </c>
      <c r="D71" s="6">
        <v>5878.0912950000002</v>
      </c>
      <c r="E71" s="6">
        <v>6524.21911</v>
      </c>
      <c r="F71" s="6">
        <v>5053.0832600000003</v>
      </c>
      <c r="G71" s="6">
        <v>6543.0512899999994</v>
      </c>
      <c r="H71" s="6"/>
      <c r="I71" s="6">
        <f t="shared" ref="I71:I74" si="1">SUM(B71:G71)</f>
        <v>38372.085145000005</v>
      </c>
    </row>
    <row r="72" spans="1:9" s="7" customFormat="1" x14ac:dyDescent="0.25">
      <c r="A72" s="5" t="s">
        <v>62</v>
      </c>
      <c r="B72" s="12">
        <v>-2810.1766900000002</v>
      </c>
      <c r="C72" s="12">
        <v>-5248.7171200253961</v>
      </c>
      <c r="D72" s="6">
        <v>1119.7698250000012</v>
      </c>
      <c r="E72" s="6">
        <v>-1962.1612500000001</v>
      </c>
      <c r="F72" s="6">
        <v>-3922.7683237636065</v>
      </c>
      <c r="G72" s="6">
        <v>-12236.86904</v>
      </c>
      <c r="H72" s="6"/>
      <c r="I72" s="6">
        <f t="shared" si="1"/>
        <v>-25060.922598789002</v>
      </c>
    </row>
    <row r="73" spans="1:9" s="10" customFormat="1" x14ac:dyDescent="0.25">
      <c r="A73" s="8" t="s">
        <v>63</v>
      </c>
      <c r="B73" s="12">
        <v>-314.21000000000004</v>
      </c>
      <c r="C73" s="12">
        <v>-419</v>
      </c>
      <c r="D73" s="9">
        <v>1015</v>
      </c>
      <c r="E73" s="9">
        <v>-333</v>
      </c>
      <c r="F73" s="9">
        <v>-1031</v>
      </c>
      <c r="G73" s="9">
        <v>293</v>
      </c>
      <c r="H73" s="9"/>
      <c r="I73" s="6">
        <f t="shared" si="1"/>
        <v>-789.21</v>
      </c>
    </row>
    <row r="74" spans="1:9" s="7" customFormat="1" x14ac:dyDescent="0.25">
      <c r="A74" s="5" t="s">
        <v>64</v>
      </c>
      <c r="B74" s="12">
        <v>-2495.9666900000002</v>
      </c>
      <c r="C74" s="12">
        <v>-4829.7171200253961</v>
      </c>
      <c r="D74" s="6">
        <v>104.76982500000076</v>
      </c>
      <c r="E74" s="6">
        <v>-1629.1612500000001</v>
      </c>
      <c r="F74" s="6">
        <v>-2891.7683237636065</v>
      </c>
      <c r="G74" s="6">
        <v>-12529.86904</v>
      </c>
      <c r="H74" s="6"/>
      <c r="I74" s="6">
        <f t="shared" si="1"/>
        <v>-24271.712598789003</v>
      </c>
    </row>
    <row r="75" spans="1:9" s="10" customFormat="1" x14ac:dyDescent="0.25">
      <c r="A75" s="2"/>
    </row>
    <row r="76" spans="1:9" s="2" customFormat="1" x14ac:dyDescent="0.25">
      <c r="A76" s="14" t="s">
        <v>69</v>
      </c>
      <c r="B76" s="15">
        <f>+B25+B58</f>
        <v>10827.51771</v>
      </c>
      <c r="C76" s="15">
        <f t="shared" ref="C76:I76" si="2">+C25+C58</f>
        <v>10910.455180000001</v>
      </c>
      <c r="D76" s="15">
        <f t="shared" si="2"/>
        <v>17982.098030000001</v>
      </c>
      <c r="E76" s="15">
        <f t="shared" si="2"/>
        <v>11672.45947</v>
      </c>
      <c r="F76" s="15">
        <f t="shared" si="2"/>
        <v>8756.1434799999988</v>
      </c>
      <c r="G76" s="15">
        <f t="shared" si="2"/>
        <v>9631.117949999998</v>
      </c>
      <c r="H76" s="15"/>
      <c r="I76" s="15">
        <f t="shared" si="2"/>
        <v>69779.791819999999</v>
      </c>
    </row>
    <row r="77" spans="1:9" s="2" customFormat="1" x14ac:dyDescent="0.25">
      <c r="B77" s="13"/>
      <c r="C77" s="13"/>
      <c r="D77" s="13"/>
      <c r="E77" s="13"/>
      <c r="F77" s="13"/>
      <c r="G77" s="13"/>
      <c r="H77" s="13"/>
      <c r="I77" s="13"/>
    </row>
    <row r="78" spans="1:9" s="2" customFormat="1" x14ac:dyDescent="0.25"/>
    <row r="79" spans="1:9" s="2" customFormat="1" x14ac:dyDescent="0.25"/>
    <row r="80" spans="1:9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  <row r="9987" s="2" customFormat="1" x14ac:dyDescent="0.25"/>
    <row r="9988" s="2" customFormat="1" x14ac:dyDescent="0.25"/>
    <row r="9989" s="2" customFormat="1" x14ac:dyDescent="0.25"/>
    <row r="9990" s="2" customFormat="1" x14ac:dyDescent="0.25"/>
    <row r="9991" s="2" customFormat="1" x14ac:dyDescent="0.25"/>
    <row r="9992" s="2" customFormat="1" x14ac:dyDescent="0.25"/>
    <row r="9993" s="2" customFormat="1" x14ac:dyDescent="0.25"/>
    <row r="9994" s="2" customFormat="1" x14ac:dyDescent="0.25"/>
    <row r="9995" s="2" customFormat="1" x14ac:dyDescent="0.25"/>
    <row r="9996" s="2" customFormat="1" x14ac:dyDescent="0.25"/>
    <row r="9997" s="2" customFormat="1" x14ac:dyDescent="0.25"/>
    <row r="9998" s="2" customFormat="1" x14ac:dyDescent="0.25"/>
  </sheetData>
  <mergeCells count="8">
    <mergeCell ref="B1:I1"/>
    <mergeCell ref="B4:B5"/>
    <mergeCell ref="C4:C5"/>
    <mergeCell ref="D4:D5"/>
    <mergeCell ref="E4:E5"/>
    <mergeCell ref="F4:F5"/>
    <mergeCell ref="G4:G5"/>
    <mergeCell ref="I4:I5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2016-07-21T15:51:33Z</cp:lastPrinted>
  <dcterms:created xsi:type="dcterms:W3CDTF">2013-08-19T11:54:52Z</dcterms:created>
  <dcterms:modified xsi:type="dcterms:W3CDTF">2017-01-03T09:29:27Z</dcterms:modified>
</cp:coreProperties>
</file>