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210" tabRatio="605" activeTab="0"/>
  </bookViews>
  <sheets>
    <sheet name="C" sheetId="1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'C'!$A$2:$G$58</definedName>
  </definedNames>
  <calcPr fullCalcOnLoad="1"/>
</workbook>
</file>

<file path=xl/sharedStrings.xml><?xml version="1.0" encoding="utf-8"?>
<sst xmlns="http://schemas.openxmlformats.org/spreadsheetml/2006/main" count="60" uniqueCount="53">
  <si>
    <t>Loans and Overdrafts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</si>
  <si>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</si>
  <si>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</si>
  <si>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</si>
  <si>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</si>
  <si>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</si>
  <si>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</si>
  <si>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</si>
  <si>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</si>
  <si>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</si>
  <si>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</si>
  <si>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</si>
  <si>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Commssions, fees and service charges/fees</t>
  </si>
  <si>
    <t>Realised trading gains (losses)</t>
  </si>
  <si>
    <t>Unrealised trading gains (losses) from f/x holdings</t>
  </si>
  <si>
    <t>Total Securities</t>
  </si>
  <si>
    <t>Treasury Bills</t>
  </si>
  <si>
    <t>GRZ bonds</t>
  </si>
  <si>
    <t>Money Market</t>
  </si>
  <si>
    <t>Other Securities</t>
  </si>
  <si>
    <t>Traiding securities</t>
  </si>
  <si>
    <t>Leasing</t>
  </si>
  <si>
    <t>credit/Debit cards</t>
  </si>
  <si>
    <t>Demand</t>
  </si>
  <si>
    <t>Savings</t>
  </si>
  <si>
    <t>Time</t>
  </si>
  <si>
    <t>Loans</t>
  </si>
  <si>
    <t>Surbordianted Debt</t>
  </si>
  <si>
    <t>INTEREST EXPENSES</t>
  </si>
  <si>
    <t>INTEREST INCOME</t>
  </si>
  <si>
    <t>NET INTEREST INCOME</t>
  </si>
  <si>
    <t>NON-INTEREST INCOME</t>
  </si>
  <si>
    <t xml:space="preserve">Foreign Exchange </t>
  </si>
  <si>
    <t>Fees from foreign exchange transactions</t>
  </si>
  <si>
    <t>TOTAL NET INCOME</t>
  </si>
  <si>
    <t>Specific</t>
  </si>
  <si>
    <t>General</t>
  </si>
  <si>
    <t>PROVISION</t>
  </si>
  <si>
    <t>NON_INTEREST EXPENSES</t>
  </si>
  <si>
    <t>NET INCOME AFTER TAX</t>
  </si>
  <si>
    <t>TAX</t>
  </si>
  <si>
    <t>Audit, legal &amp; professional fees</t>
  </si>
  <si>
    <t>NET INTEREST INCOME AFTER PROVISION</t>
  </si>
  <si>
    <t>MONTHLY INCOME STATEMENT</t>
  </si>
  <si>
    <t>(Figures in K ' million)</t>
  </si>
  <si>
    <t>Balances with Financial Institutions in Zambia</t>
  </si>
  <si>
    <t>NET INCOME (LOSS) BEFORE TAX</t>
  </si>
  <si>
    <t>Feb 10</t>
  </si>
  <si>
    <t>Jan 10</t>
  </si>
  <si>
    <t>Mar 10</t>
  </si>
  <si>
    <t>INDUSTRY FIGURES FOR 2010</t>
  </si>
  <si>
    <t>LEASING COMPANIES - 2010</t>
  </si>
  <si>
    <t>Cum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</si>
</sst>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;\-#,##0.0"/>
    <numFmt numFmtId="175" formatCode="#,##0.0_);\(#,##0.0\)"/>
    <numFmt numFmtId="176" formatCode="#,##0.000_);\(#,##0.000\)"/>
    <numFmt numFmtId="177" formatCode="#,##0_ ;[Red]\-#,##0\ "/>
    <numFmt numFmtId="178" formatCode="0.0%"/>
  </numFmts>
  <fonts count="26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3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/>
    </xf>
    <xf numFmtId="173" fontId="3" fillId="0" borderId="10" xfId="42" applyNumberFormat="1" applyFont="1" applyBorder="1" applyAlignment="1">
      <alignment horizontal="right"/>
    </xf>
    <xf numFmtId="173" fontId="5" fillId="0" borderId="10" xfId="42" applyNumberFormat="1" applyFont="1" applyBorder="1" applyAlignment="1">
      <alignment/>
    </xf>
    <xf numFmtId="173" fontId="6" fillId="0" borderId="10" xfId="42" applyNumberFormat="1" applyFont="1" applyBorder="1" applyAlignment="1">
      <alignment/>
    </xf>
    <xf numFmtId="173" fontId="7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 horizontal="right"/>
    </xf>
    <xf numFmtId="177" fontId="3" fillId="0" borderId="10" xfId="42" applyNumberFormat="1" applyFont="1" applyBorder="1" applyAlignment="1">
      <alignment horizontal="right"/>
    </xf>
    <xf numFmtId="177" fontId="3" fillId="0" borderId="10" xfId="42" applyNumberFormat="1" applyFont="1" applyFill="1" applyBorder="1" applyAlignment="1">
      <alignment horizontal="right"/>
    </xf>
    <xf numFmtId="177" fontId="4" fillId="0" borderId="10" xfId="42" applyNumberFormat="1" applyFont="1" applyFill="1" applyBorder="1" applyAlignment="1">
      <alignment horizontal="right"/>
    </xf>
    <xf numFmtId="177" fontId="5" fillId="0" borderId="10" xfId="42" applyNumberFormat="1" applyFont="1" applyBorder="1" applyAlignment="1">
      <alignment horizontal="right"/>
    </xf>
    <xf numFmtId="173" fontId="3" fillId="24" borderId="10" xfId="42" applyNumberFormat="1" applyFont="1" applyFill="1" applyBorder="1" applyAlignment="1" quotePrefix="1">
      <alignment horizontal="center"/>
    </xf>
    <xf numFmtId="173" fontId="4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 horizontal="right"/>
    </xf>
    <xf numFmtId="173" fontId="3" fillId="24" borderId="10" xfId="42" applyNumberFormat="1" applyFont="1" applyFill="1" applyBorder="1" applyAlignment="1" quotePrefix="1">
      <alignment horizontal="right"/>
    </xf>
    <xf numFmtId="173" fontId="25" fillId="24" borderId="10" xfId="42" applyNumberFormat="1" applyFont="1" applyFill="1" applyBorder="1" applyAlignment="1" quotePrefix="1">
      <alignment horizontal="right"/>
    </xf>
    <xf numFmtId="177" fontId="3" fillId="24" borderId="10" xfId="42" applyNumberFormat="1" applyFont="1" applyFill="1" applyBorder="1" applyAlignment="1">
      <alignment horizontal="right"/>
    </xf>
    <xf numFmtId="177" fontId="3" fillId="24" borderId="0" xfId="42" applyNumberFormat="1" applyFont="1" applyFill="1" applyAlignment="1">
      <alignment horizontal="right"/>
    </xf>
    <xf numFmtId="177" fontId="3" fillId="24" borderId="10" xfId="42" applyNumberFormat="1" applyFont="1" applyFill="1" applyBorder="1" applyAlignment="1" applyProtection="1">
      <alignment horizontal="right"/>
      <protection/>
    </xf>
    <xf numFmtId="177" fontId="4" fillId="24" borderId="10" xfId="42" applyNumberFormat="1" applyFont="1" applyFill="1" applyBorder="1" applyAlignment="1">
      <alignment horizontal="right"/>
    </xf>
    <xf numFmtId="177" fontId="3" fillId="24" borderId="12" xfId="42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G83"/>
  <sheetViews>
    <sheetView showGridLines="0" tabSelected="1" view="pageBreakPreview" zoomScale="75" zoomScaleNormal="70" zoomScaleSheetLayoutView="75" zoomScalePageLayoutView="0" workbookViewId="0" topLeftCell="A1">
      <selection activeCell="B63" sqref="B63"/>
    </sheetView>
  </sheetViews>
  <sheetFormatPr defaultColWidth="14.77734375" defaultRowHeight="15" customHeight="1"/>
  <cols>
    <col min="1" max="1" width="47.77734375" style="4" customWidth="1"/>
    <col min="2" max="2" width="9.6640625" style="4" customWidth="1"/>
    <col min="3" max="3" width="9.6640625" style="4" hidden="1" customWidth="1"/>
    <col min="4" max="4" width="9.6640625" style="4" customWidth="1"/>
    <col min="5" max="5" width="9.6640625" style="4" hidden="1" customWidth="1"/>
    <col min="6" max="6" width="9.6640625" style="4" customWidth="1"/>
    <col min="7" max="7" width="9.6640625" style="4" hidden="1" customWidth="1"/>
    <col min="8" max="16384" width="14.77734375" style="4" customWidth="1"/>
  </cols>
  <sheetData>
    <row r="1" s="1" customFormat="1" ht="22.5" customHeight="1"/>
    <row r="2" s="1" customFormat="1" ht="24" customHeight="1"/>
    <row r="3" spans="1:7" s="1" customFormat="1" ht="30" customHeight="1">
      <c r="A3" s="2"/>
      <c r="B3" s="2"/>
      <c r="C3" s="2"/>
      <c r="D3" s="2"/>
      <c r="E3" s="2"/>
      <c r="F3" s="2"/>
      <c r="G3" s="2"/>
    </row>
    <row r="4" spans="1:7" s="7" customFormat="1" ht="30" customHeight="1">
      <c r="A4" s="3" t="s">
        <v>51</v>
      </c>
      <c r="B4" s="3"/>
      <c r="C4" s="3"/>
      <c r="D4" s="3"/>
      <c r="E4" s="3"/>
      <c r="F4" s="3"/>
      <c r="G4" s="3"/>
    </row>
    <row r="5" spans="1:7" ht="30" customHeight="1">
      <c r="A5" s="3" t="s">
        <v>50</v>
      </c>
      <c r="B5" s="3"/>
      <c r="C5" s="3"/>
      <c r="D5" s="3"/>
      <c r="E5" s="3"/>
      <c r="F5" s="3"/>
      <c r="G5" s="3"/>
    </row>
    <row r="6" spans="1:7" ht="30" customHeight="1">
      <c r="A6" s="3" t="s">
        <v>43</v>
      </c>
      <c r="B6" s="3"/>
      <c r="C6" s="3"/>
      <c r="D6" s="3"/>
      <c r="E6" s="3"/>
      <c r="F6" s="3"/>
      <c r="G6" s="3"/>
    </row>
    <row r="7" spans="1:7" s="6" customFormat="1" ht="30" customHeight="1">
      <c r="A7" s="5" t="s">
        <v>44</v>
      </c>
      <c r="B7" s="5"/>
      <c r="C7" s="5" t="s">
        <v>52</v>
      </c>
      <c r="D7" s="5"/>
      <c r="E7" s="5" t="s">
        <v>52</v>
      </c>
      <c r="F7" s="5"/>
      <c r="G7" s="5"/>
    </row>
    <row r="8" spans="1:7" s="8" customFormat="1" ht="30" customHeight="1">
      <c r="A8" s="20"/>
      <c r="B8" s="21" t="s">
        <v>49</v>
      </c>
      <c r="C8" s="22" t="s">
        <v>47</v>
      </c>
      <c r="D8" s="22" t="s">
        <v>47</v>
      </c>
      <c r="E8" s="17" t="s">
        <v>48</v>
      </c>
      <c r="F8" s="21" t="s">
        <v>48</v>
      </c>
      <c r="G8" s="17"/>
    </row>
    <row r="9" spans="1:7" ht="30" customHeight="1">
      <c r="A9" s="18"/>
      <c r="B9" s="18"/>
      <c r="C9" s="18"/>
      <c r="D9" s="18"/>
      <c r="E9" s="18"/>
      <c r="F9" s="18"/>
      <c r="G9" s="18"/>
    </row>
    <row r="10" spans="1:7" ht="30" customHeight="1">
      <c r="A10" s="3" t="s">
        <v>29</v>
      </c>
      <c r="B10" s="14">
        <v>2825</v>
      </c>
      <c r="C10" s="13">
        <f>SUM(C11,C12,C13,C19,C20,C21)</f>
        <v>7175</v>
      </c>
      <c r="D10" s="14">
        <v>4334</v>
      </c>
      <c r="E10" s="13">
        <f>SUM(E11,E12,E13,E19,E20,E21)</f>
        <v>2841</v>
      </c>
      <c r="F10" s="14">
        <v>2841</v>
      </c>
      <c r="G10" s="13"/>
    </row>
    <row r="11" spans="1:7" ht="30" customHeight="1">
      <c r="A11" s="4" t="s">
        <v>0</v>
      </c>
      <c r="B11" s="15">
        <v>1332</v>
      </c>
      <c r="C11" s="12">
        <f>D11+E11</f>
        <v>3362</v>
      </c>
      <c r="D11" s="14">
        <v>2036</v>
      </c>
      <c r="E11" s="12">
        <f>+F11</f>
        <v>1326</v>
      </c>
      <c r="F11" s="15">
        <v>1326</v>
      </c>
      <c r="G11" s="12"/>
    </row>
    <row r="12" spans="1:7" ht="30" customHeight="1">
      <c r="A12" s="4" t="s">
        <v>45</v>
      </c>
      <c r="B12" s="15">
        <v>87</v>
      </c>
      <c r="C12" s="12">
        <f>D12+E12</f>
        <v>138</v>
      </c>
      <c r="D12" s="14">
        <v>64</v>
      </c>
      <c r="E12" s="12">
        <f>+F12</f>
        <v>74</v>
      </c>
      <c r="F12" s="15">
        <v>74</v>
      </c>
      <c r="G12" s="12"/>
    </row>
    <row r="13" spans="1:7" s="3" customFormat="1" ht="30" customHeight="1">
      <c r="A13" s="3" t="s">
        <v>15</v>
      </c>
      <c r="B13" s="14">
        <v>0</v>
      </c>
      <c r="C13" s="13">
        <f>SUM(C14:C18)</f>
        <v>0</v>
      </c>
      <c r="D13" s="14">
        <v>0</v>
      </c>
      <c r="E13" s="13">
        <f>SUM(E14:E18)</f>
        <v>0</v>
      </c>
      <c r="F13" s="14">
        <v>0</v>
      </c>
      <c r="G13" s="13"/>
    </row>
    <row r="14" spans="1:7" ht="30" customHeight="1">
      <c r="A14" s="9" t="s">
        <v>16</v>
      </c>
      <c r="B14" s="15">
        <v>0</v>
      </c>
      <c r="C14" s="12">
        <f aca="true" t="shared" si="0" ref="C14:C21">D14+E14</f>
        <v>0</v>
      </c>
      <c r="D14" s="14">
        <v>0</v>
      </c>
      <c r="E14" s="16">
        <f aca="true" t="shared" si="1" ref="E14:E21">+F14</f>
        <v>0</v>
      </c>
      <c r="F14" s="15">
        <v>0</v>
      </c>
      <c r="G14" s="12"/>
    </row>
    <row r="15" spans="1:7" ht="30" customHeight="1">
      <c r="A15" s="9" t="s">
        <v>17</v>
      </c>
      <c r="B15" s="15">
        <v>0</v>
      </c>
      <c r="C15" s="12">
        <f t="shared" si="0"/>
        <v>0</v>
      </c>
      <c r="D15" s="14">
        <v>0</v>
      </c>
      <c r="E15" s="16">
        <f t="shared" si="1"/>
        <v>0</v>
      </c>
      <c r="F15" s="15">
        <v>0</v>
      </c>
      <c r="G15" s="12"/>
    </row>
    <row r="16" spans="1:7" ht="30" customHeight="1">
      <c r="A16" s="9" t="s">
        <v>18</v>
      </c>
      <c r="B16" s="15">
        <v>0</v>
      </c>
      <c r="C16" s="12">
        <f t="shared" si="0"/>
        <v>0</v>
      </c>
      <c r="D16" s="14">
        <v>0</v>
      </c>
      <c r="E16" s="16">
        <f t="shared" si="1"/>
        <v>0</v>
      </c>
      <c r="F16" s="15">
        <v>0</v>
      </c>
      <c r="G16" s="12"/>
    </row>
    <row r="17" spans="1:7" ht="30" customHeight="1">
      <c r="A17" s="9" t="s">
        <v>19</v>
      </c>
      <c r="B17" s="15">
        <v>0</v>
      </c>
      <c r="C17" s="12">
        <f t="shared" si="0"/>
        <v>0</v>
      </c>
      <c r="D17" s="14">
        <v>0</v>
      </c>
      <c r="E17" s="16">
        <f t="shared" si="1"/>
        <v>0</v>
      </c>
      <c r="F17" s="15">
        <v>0</v>
      </c>
      <c r="G17" s="12"/>
    </row>
    <row r="18" spans="1:7" ht="30" customHeight="1">
      <c r="A18" s="9" t="s">
        <v>20</v>
      </c>
      <c r="B18" s="15">
        <v>0</v>
      </c>
      <c r="C18" s="12">
        <f t="shared" si="0"/>
        <v>0</v>
      </c>
      <c r="D18" s="14">
        <v>0</v>
      </c>
      <c r="E18" s="16">
        <f t="shared" si="1"/>
        <v>0</v>
      </c>
      <c r="F18" s="15">
        <v>0</v>
      </c>
      <c r="G18" s="12"/>
    </row>
    <row r="19" spans="1:7" ht="30" customHeight="1">
      <c r="A19" s="4" t="s">
        <v>21</v>
      </c>
      <c r="B19" s="14">
        <v>1406</v>
      </c>
      <c r="C19" s="13">
        <f t="shared" si="0"/>
        <v>3666</v>
      </c>
      <c r="D19" s="14">
        <v>2225</v>
      </c>
      <c r="E19" s="13">
        <f t="shared" si="1"/>
        <v>1441</v>
      </c>
      <c r="F19" s="14">
        <v>1441</v>
      </c>
      <c r="G19" s="13"/>
    </row>
    <row r="20" spans="1:7" ht="30" customHeight="1">
      <c r="A20" s="4" t="s">
        <v>22</v>
      </c>
      <c r="B20" s="15">
        <v>0</v>
      </c>
      <c r="C20" s="12">
        <f t="shared" si="0"/>
        <v>0</v>
      </c>
      <c r="D20" s="14">
        <v>0</v>
      </c>
      <c r="E20" s="12">
        <f t="shared" si="1"/>
        <v>0</v>
      </c>
      <c r="F20" s="15">
        <v>0</v>
      </c>
      <c r="G20" s="12"/>
    </row>
    <row r="21" spans="1:7" ht="30" customHeight="1">
      <c r="A21" s="4" t="s">
        <v>1</v>
      </c>
      <c r="B21" s="15">
        <v>0</v>
      </c>
      <c r="C21" s="12">
        <f t="shared" si="0"/>
        <v>9</v>
      </c>
      <c r="D21" s="14">
        <v>9</v>
      </c>
      <c r="E21" s="12">
        <f t="shared" si="1"/>
        <v>0</v>
      </c>
      <c r="F21" s="15">
        <v>0</v>
      </c>
      <c r="G21" s="12"/>
    </row>
    <row r="22" spans="1:7" ht="30" customHeight="1">
      <c r="A22" s="19" t="s">
        <v>28</v>
      </c>
      <c r="B22" s="23">
        <v>1130</v>
      </c>
      <c r="C22" s="23">
        <f>SUM(C23,C27,C30,C31)</f>
        <v>2544</v>
      </c>
      <c r="D22" s="23">
        <v>1233</v>
      </c>
      <c r="E22" s="23">
        <f>SUM(E23,E27,E30,E31)</f>
        <v>1311</v>
      </c>
      <c r="F22" s="23">
        <v>1311</v>
      </c>
      <c r="G22" s="23"/>
    </row>
    <row r="23" spans="1:7" ht="30" customHeight="1">
      <c r="A23" s="19" t="s">
        <v>2</v>
      </c>
      <c r="B23" s="23">
        <v>565</v>
      </c>
      <c r="C23" s="23">
        <f>SUM(C24:C26)</f>
        <v>1067</v>
      </c>
      <c r="D23" s="23">
        <v>564</v>
      </c>
      <c r="E23" s="24">
        <f>SUM(E24:E26)</f>
        <v>503</v>
      </c>
      <c r="F23" s="23">
        <v>503</v>
      </c>
      <c r="G23" s="23"/>
    </row>
    <row r="24" spans="1:7" ht="30" customHeight="1">
      <c r="A24" s="9" t="s">
        <v>23</v>
      </c>
      <c r="B24" s="15">
        <v>565</v>
      </c>
      <c r="C24" s="12">
        <f>D24+E24</f>
        <v>1010</v>
      </c>
      <c r="D24" s="14">
        <v>507</v>
      </c>
      <c r="E24" s="16">
        <f>+F24</f>
        <v>503</v>
      </c>
      <c r="F24" s="15">
        <v>503</v>
      </c>
      <c r="G24" s="12"/>
    </row>
    <row r="25" spans="1:7" ht="30" customHeight="1">
      <c r="A25" s="9" t="s">
        <v>24</v>
      </c>
      <c r="B25" s="15">
        <v>0</v>
      </c>
      <c r="C25" s="12">
        <f>D25+E25</f>
        <v>0</v>
      </c>
      <c r="D25" s="14">
        <v>0</v>
      </c>
      <c r="E25" s="16">
        <f>+F25</f>
        <v>0</v>
      </c>
      <c r="F25" s="15">
        <v>0</v>
      </c>
      <c r="G25" s="12"/>
    </row>
    <row r="26" spans="1:7" ht="30" customHeight="1">
      <c r="A26" s="9" t="s">
        <v>25</v>
      </c>
      <c r="B26" s="15">
        <v>0</v>
      </c>
      <c r="C26" s="12">
        <f>D26+E26</f>
        <v>57</v>
      </c>
      <c r="D26" s="14">
        <v>57</v>
      </c>
      <c r="E26" s="16">
        <f>+F26</f>
        <v>0</v>
      </c>
      <c r="F26" s="15">
        <v>0</v>
      </c>
      <c r="G26" s="12"/>
    </row>
    <row r="27" spans="1:7" s="3" customFormat="1" ht="30" customHeight="1">
      <c r="A27" s="3" t="s">
        <v>3</v>
      </c>
      <c r="B27" s="14">
        <v>504</v>
      </c>
      <c r="C27" s="13">
        <f>SUM(C28:C29)</f>
        <v>1207</v>
      </c>
      <c r="D27" s="14">
        <v>571</v>
      </c>
      <c r="E27" s="13">
        <f>SUM(E28:E29)</f>
        <v>636</v>
      </c>
      <c r="F27" s="14">
        <v>636</v>
      </c>
      <c r="G27" s="13"/>
    </row>
    <row r="28" spans="1:7" ht="30" customHeight="1">
      <c r="A28" s="9" t="s">
        <v>26</v>
      </c>
      <c r="B28" s="15">
        <v>504</v>
      </c>
      <c r="C28" s="12">
        <f>D28+E28</f>
        <v>1078</v>
      </c>
      <c r="D28" s="14">
        <v>536</v>
      </c>
      <c r="E28" s="16">
        <f>+F28</f>
        <v>542</v>
      </c>
      <c r="F28" s="15">
        <v>542</v>
      </c>
      <c r="G28" s="12"/>
    </row>
    <row r="29" spans="1:7" ht="30" customHeight="1">
      <c r="A29" s="9" t="s">
        <v>2</v>
      </c>
      <c r="B29" s="15">
        <v>0</v>
      </c>
      <c r="C29" s="12">
        <f>D29+E29</f>
        <v>129</v>
      </c>
      <c r="D29" s="14">
        <v>35</v>
      </c>
      <c r="E29" s="12">
        <f>+F29</f>
        <v>94</v>
      </c>
      <c r="F29" s="15">
        <v>94</v>
      </c>
      <c r="G29" s="12"/>
    </row>
    <row r="30" spans="1:7" ht="30" customHeight="1">
      <c r="A30" s="4" t="s">
        <v>27</v>
      </c>
      <c r="B30" s="15">
        <v>3</v>
      </c>
      <c r="C30" s="12">
        <f>D30+E30</f>
        <v>6</v>
      </c>
      <c r="D30" s="14">
        <v>3</v>
      </c>
      <c r="E30" s="12">
        <f>+F30</f>
        <v>3</v>
      </c>
      <c r="F30" s="15">
        <v>3</v>
      </c>
      <c r="G30" s="12"/>
    </row>
    <row r="31" spans="1:7" ht="30" customHeight="1">
      <c r="A31" s="4" t="s">
        <v>1</v>
      </c>
      <c r="B31" s="15">
        <v>58</v>
      </c>
      <c r="C31" s="12">
        <f>D31+E31</f>
        <v>264</v>
      </c>
      <c r="D31" s="14">
        <v>95</v>
      </c>
      <c r="E31" s="12">
        <f>+F31</f>
        <v>169</v>
      </c>
      <c r="F31" s="15">
        <v>169</v>
      </c>
      <c r="G31" s="12"/>
    </row>
    <row r="32" spans="1:7" ht="30" customHeight="1">
      <c r="A32" s="19" t="s">
        <v>30</v>
      </c>
      <c r="B32" s="23">
        <v>1695</v>
      </c>
      <c r="C32" s="25">
        <f>C10-C22</f>
        <v>4631</v>
      </c>
      <c r="D32" s="23">
        <v>3101</v>
      </c>
      <c r="E32" s="25">
        <f>E10-E22</f>
        <v>1530</v>
      </c>
      <c r="F32" s="23">
        <v>1530</v>
      </c>
      <c r="G32" s="25"/>
    </row>
    <row r="33" spans="1:7" s="3" customFormat="1" ht="30" customHeight="1">
      <c r="A33" s="19" t="s">
        <v>37</v>
      </c>
      <c r="B33" s="23">
        <v>23617</v>
      </c>
      <c r="C33" s="23">
        <f>SUM(C34:C35)</f>
        <v>1372</v>
      </c>
      <c r="D33" s="23">
        <v>1191</v>
      </c>
      <c r="E33" s="23">
        <f>SUM(E34:E35)</f>
        <v>181</v>
      </c>
      <c r="F33" s="23">
        <v>181</v>
      </c>
      <c r="G33" s="23"/>
    </row>
    <row r="34" spans="1:7" s="9" customFormat="1" ht="30" customHeight="1">
      <c r="A34" s="9" t="s">
        <v>36</v>
      </c>
      <c r="B34" s="15">
        <v>-11</v>
      </c>
      <c r="C34" s="16">
        <f>D34+E34</f>
        <v>1385</v>
      </c>
      <c r="D34" s="14">
        <v>1196</v>
      </c>
      <c r="E34" s="16">
        <f>+F34</f>
        <v>189</v>
      </c>
      <c r="F34" s="15">
        <v>189</v>
      </c>
      <c r="G34" s="16"/>
    </row>
    <row r="35" spans="1:7" s="9" customFormat="1" ht="30" customHeight="1">
      <c r="A35" s="9" t="s">
        <v>35</v>
      </c>
      <c r="B35" s="15">
        <v>23628</v>
      </c>
      <c r="C35" s="16">
        <f>D35+E35</f>
        <v>-13</v>
      </c>
      <c r="D35" s="14">
        <v>-5</v>
      </c>
      <c r="E35" s="16">
        <f>+F35</f>
        <v>-8</v>
      </c>
      <c r="F35" s="15">
        <v>-8</v>
      </c>
      <c r="G35" s="16"/>
    </row>
    <row r="36" spans="1:7" s="10" customFormat="1" ht="30" customHeight="1">
      <c r="A36" s="19" t="s">
        <v>42</v>
      </c>
      <c r="B36" s="23">
        <v>-21922</v>
      </c>
      <c r="C36" s="23">
        <f>C32-C33</f>
        <v>3259</v>
      </c>
      <c r="D36" s="23">
        <v>1910</v>
      </c>
      <c r="E36" s="23">
        <f>E32-E33</f>
        <v>1349</v>
      </c>
      <c r="F36" s="23">
        <v>1349</v>
      </c>
      <c r="G36" s="23"/>
    </row>
    <row r="37" spans="1:7" ht="30" customHeight="1">
      <c r="A37" s="19" t="s">
        <v>31</v>
      </c>
      <c r="B37" s="23">
        <v>15531</v>
      </c>
      <c r="C37" s="23">
        <f>SUM(C38,C39,C43,C44)</f>
        <v>754</v>
      </c>
      <c r="D37" s="23">
        <f>SUM(D38,D39,D43,D44)</f>
        <v>392</v>
      </c>
      <c r="E37" s="23">
        <f>SUM(E38,E39,E43,E44)</f>
        <v>362</v>
      </c>
      <c r="F37" s="23">
        <v>362</v>
      </c>
      <c r="G37" s="23"/>
    </row>
    <row r="38" spans="1:7" ht="30" customHeight="1">
      <c r="A38" s="4" t="s">
        <v>12</v>
      </c>
      <c r="B38" s="15">
        <v>87</v>
      </c>
      <c r="C38" s="12">
        <f>D38+E38</f>
        <v>272</v>
      </c>
      <c r="D38" s="14">
        <v>106</v>
      </c>
      <c r="E38" s="12">
        <f>+F38</f>
        <v>166</v>
      </c>
      <c r="F38" s="15">
        <v>166</v>
      </c>
      <c r="G38" s="12"/>
    </row>
    <row r="39" spans="1:7" s="3" customFormat="1" ht="30" customHeight="1">
      <c r="A39" s="3" t="s">
        <v>32</v>
      </c>
      <c r="B39" s="14">
        <v>450</v>
      </c>
      <c r="C39" s="13">
        <f>SUM(C40:C42)</f>
        <v>-9</v>
      </c>
      <c r="D39" s="14">
        <v>40</v>
      </c>
      <c r="E39" s="13">
        <f>SUM(E40:E42)</f>
        <v>-49</v>
      </c>
      <c r="F39" s="14">
        <v>-161</v>
      </c>
      <c r="G39" s="13"/>
    </row>
    <row r="40" spans="1:7" s="9" customFormat="1" ht="30" customHeight="1">
      <c r="A40" s="9" t="s">
        <v>33</v>
      </c>
      <c r="B40" s="15">
        <v>0</v>
      </c>
      <c r="C40" s="12">
        <f>D40+E40</f>
        <v>0</v>
      </c>
      <c r="D40" s="14">
        <v>0</v>
      </c>
      <c r="E40" s="12">
        <f>+F40</f>
        <v>0</v>
      </c>
      <c r="F40" s="15">
        <v>0</v>
      </c>
      <c r="G40" s="12"/>
    </row>
    <row r="41" spans="1:7" s="9" customFormat="1" ht="30" customHeight="1">
      <c r="A41" s="9" t="s">
        <v>13</v>
      </c>
      <c r="B41" s="15">
        <v>0</v>
      </c>
      <c r="C41" s="12">
        <f>D41+E41</f>
        <v>112</v>
      </c>
      <c r="D41" s="14">
        <v>0</v>
      </c>
      <c r="E41" s="12">
        <f>+F41</f>
        <v>112</v>
      </c>
      <c r="F41" s="15">
        <v>112</v>
      </c>
      <c r="G41" s="12"/>
    </row>
    <row r="42" spans="1:7" s="9" customFormat="1" ht="30" customHeight="1">
      <c r="A42" s="9" t="s">
        <v>14</v>
      </c>
      <c r="B42" s="15">
        <v>450</v>
      </c>
      <c r="C42" s="12">
        <f>D42+E42</f>
        <v>-121</v>
      </c>
      <c r="D42" s="14">
        <v>40</v>
      </c>
      <c r="E42" s="12">
        <f>+F42</f>
        <v>-161</v>
      </c>
      <c r="F42" s="15">
        <v>-161</v>
      </c>
      <c r="G42" s="12"/>
    </row>
    <row r="43" spans="1:7" ht="30" customHeight="1">
      <c r="A43" s="4" t="s">
        <v>4</v>
      </c>
      <c r="B43" s="15">
        <v>0</v>
      </c>
      <c r="C43" s="12">
        <f>D43+E43</f>
        <v>0</v>
      </c>
      <c r="D43" s="14">
        <v>0</v>
      </c>
      <c r="E43" s="12">
        <f>+F43</f>
        <v>0</v>
      </c>
      <c r="F43" s="15">
        <v>0</v>
      </c>
      <c r="G43" s="12"/>
    </row>
    <row r="44" spans="1:7" ht="30" customHeight="1">
      <c r="A44" s="4" t="s">
        <v>1</v>
      </c>
      <c r="B44" s="15">
        <v>14994</v>
      </c>
      <c r="C44" s="12">
        <f>D44+E44</f>
        <v>491</v>
      </c>
      <c r="D44" s="14">
        <v>246</v>
      </c>
      <c r="E44" s="12">
        <f>+F44</f>
        <v>245</v>
      </c>
      <c r="F44" s="15">
        <v>245</v>
      </c>
      <c r="G44" s="12"/>
    </row>
    <row r="45" spans="1:7" ht="30" customHeight="1">
      <c r="A45" s="19" t="s">
        <v>34</v>
      </c>
      <c r="B45" s="23">
        <v>-6391</v>
      </c>
      <c r="C45" s="25">
        <f>C36+C37</f>
        <v>4013</v>
      </c>
      <c r="D45" s="23">
        <v>2302</v>
      </c>
      <c r="E45" s="25">
        <f>E36+E37</f>
        <v>1711</v>
      </c>
      <c r="F45" s="23">
        <v>1711</v>
      </c>
      <c r="G45" s="25"/>
    </row>
    <row r="46" spans="1:7" ht="30" customHeight="1">
      <c r="A46" s="19" t="s">
        <v>38</v>
      </c>
      <c r="B46" s="23">
        <v>2478</v>
      </c>
      <c r="C46" s="23">
        <f>SUM(C47:C55)</f>
        <v>4578.2</v>
      </c>
      <c r="D46" s="23">
        <v>1940.8</v>
      </c>
      <c r="E46" s="23">
        <f>SUM(E47:E55)</f>
        <v>2637.4</v>
      </c>
      <c r="F46" s="23">
        <v>2637.4</v>
      </c>
      <c r="G46" s="23"/>
    </row>
    <row r="47" spans="1:7" ht="30" customHeight="1">
      <c r="A47" s="4" t="s">
        <v>5</v>
      </c>
      <c r="B47" s="14">
        <v>802</v>
      </c>
      <c r="C47" s="13">
        <f aca="true" t="shared" si="2" ref="C47:C55">D47+E47</f>
        <v>1315</v>
      </c>
      <c r="D47" s="14">
        <v>507</v>
      </c>
      <c r="E47" s="12">
        <f aca="true" t="shared" si="3" ref="E47:E55">+F47</f>
        <v>808</v>
      </c>
      <c r="F47" s="15">
        <v>808</v>
      </c>
      <c r="G47" s="13"/>
    </row>
    <row r="48" spans="1:7" ht="30" customHeight="1">
      <c r="A48" s="4" t="s">
        <v>6</v>
      </c>
      <c r="B48" s="14">
        <v>196</v>
      </c>
      <c r="C48" s="13">
        <f t="shared" si="2"/>
        <v>355</v>
      </c>
      <c r="D48" s="14">
        <v>203</v>
      </c>
      <c r="E48" s="12">
        <f t="shared" si="3"/>
        <v>152</v>
      </c>
      <c r="F48" s="15">
        <v>152</v>
      </c>
      <c r="G48" s="13"/>
    </row>
    <row r="49" spans="1:7" ht="30" customHeight="1">
      <c r="A49" s="4" t="s">
        <v>7</v>
      </c>
      <c r="B49" s="14">
        <v>13</v>
      </c>
      <c r="C49" s="13">
        <f t="shared" si="2"/>
        <v>37</v>
      </c>
      <c r="D49" s="14">
        <v>26</v>
      </c>
      <c r="E49" s="12">
        <f t="shared" si="3"/>
        <v>11</v>
      </c>
      <c r="F49" s="15">
        <v>11</v>
      </c>
      <c r="G49" s="13"/>
    </row>
    <row r="50" spans="1:7" ht="30" customHeight="1">
      <c r="A50" s="4" t="s">
        <v>8</v>
      </c>
      <c r="B50" s="14">
        <v>452</v>
      </c>
      <c r="C50" s="13">
        <f t="shared" si="2"/>
        <v>668</v>
      </c>
      <c r="D50" s="14">
        <v>260</v>
      </c>
      <c r="E50" s="12">
        <f t="shared" si="3"/>
        <v>408</v>
      </c>
      <c r="F50" s="15">
        <v>408</v>
      </c>
      <c r="G50" s="13"/>
    </row>
    <row r="51" spans="1:7" ht="30" customHeight="1">
      <c r="A51" s="4" t="s">
        <v>9</v>
      </c>
      <c r="B51" s="14">
        <v>29</v>
      </c>
      <c r="C51" s="13">
        <f t="shared" si="2"/>
        <v>55</v>
      </c>
      <c r="D51" s="14">
        <v>21</v>
      </c>
      <c r="E51" s="12">
        <f t="shared" si="3"/>
        <v>34</v>
      </c>
      <c r="F51" s="15">
        <v>34</v>
      </c>
      <c r="G51" s="13"/>
    </row>
    <row r="52" spans="1:7" ht="30" customHeight="1">
      <c r="A52" s="4" t="s">
        <v>41</v>
      </c>
      <c r="B52" s="14">
        <v>113</v>
      </c>
      <c r="C52" s="13">
        <f t="shared" si="2"/>
        <v>854.1999999999999</v>
      </c>
      <c r="D52" s="14">
        <v>167.79999999999998</v>
      </c>
      <c r="E52" s="12">
        <f t="shared" si="3"/>
        <v>686.4</v>
      </c>
      <c r="F52" s="15">
        <v>686.4</v>
      </c>
      <c r="G52" s="13"/>
    </row>
    <row r="53" spans="1:7" ht="30" customHeight="1">
      <c r="A53" s="4" t="s">
        <v>10</v>
      </c>
      <c r="B53" s="14">
        <v>5</v>
      </c>
      <c r="C53" s="13">
        <f t="shared" si="2"/>
        <v>28</v>
      </c>
      <c r="D53" s="14">
        <v>9</v>
      </c>
      <c r="E53" s="12">
        <f t="shared" si="3"/>
        <v>19</v>
      </c>
      <c r="F53" s="15">
        <v>19</v>
      </c>
      <c r="G53" s="13"/>
    </row>
    <row r="54" spans="1:7" ht="30" customHeight="1">
      <c r="A54" s="4" t="s">
        <v>11</v>
      </c>
      <c r="B54" s="14">
        <v>0</v>
      </c>
      <c r="C54" s="13">
        <f t="shared" si="2"/>
        <v>0</v>
      </c>
      <c r="D54" s="14">
        <v>0</v>
      </c>
      <c r="E54" s="12">
        <f t="shared" si="3"/>
        <v>0</v>
      </c>
      <c r="F54" s="15">
        <v>0</v>
      </c>
      <c r="G54" s="13"/>
    </row>
    <row r="55" spans="1:7" ht="30" customHeight="1">
      <c r="A55" s="4" t="s">
        <v>1</v>
      </c>
      <c r="B55" s="14">
        <v>868</v>
      </c>
      <c r="C55" s="13">
        <f t="shared" si="2"/>
        <v>1266</v>
      </c>
      <c r="D55" s="14">
        <v>747</v>
      </c>
      <c r="E55" s="12">
        <f t="shared" si="3"/>
        <v>519</v>
      </c>
      <c r="F55" s="15">
        <v>519</v>
      </c>
      <c r="G55" s="13"/>
    </row>
    <row r="56" spans="1:7" ht="30" customHeight="1">
      <c r="A56" s="19" t="s">
        <v>46</v>
      </c>
      <c r="B56" s="23">
        <v>-8869</v>
      </c>
      <c r="C56" s="25">
        <f>C45-C46</f>
        <v>-565.1999999999998</v>
      </c>
      <c r="D56" s="23">
        <v>361.2000000000001</v>
      </c>
      <c r="E56" s="25">
        <f>E45-E46</f>
        <v>-926.4000000000001</v>
      </c>
      <c r="F56" s="23">
        <v>-926</v>
      </c>
      <c r="G56" s="25"/>
    </row>
    <row r="57" spans="1:7" ht="30" customHeight="1">
      <c r="A57" s="18" t="s">
        <v>40</v>
      </c>
      <c r="B57" s="26">
        <v>39</v>
      </c>
      <c r="C57" s="26">
        <f>D57+E57</f>
        <v>8</v>
      </c>
      <c r="D57" s="23">
        <v>3</v>
      </c>
      <c r="E57" s="26">
        <f>+F57</f>
        <v>5</v>
      </c>
      <c r="F57" s="26">
        <v>5</v>
      </c>
      <c r="G57" s="26"/>
    </row>
    <row r="58" spans="1:7" ht="30" customHeight="1">
      <c r="A58" s="19" t="s">
        <v>39</v>
      </c>
      <c r="B58" s="23">
        <v>-8908</v>
      </c>
      <c r="C58" s="25">
        <f>C56-C57</f>
        <v>-573.1999999999998</v>
      </c>
      <c r="D58" s="23">
        <v>358.2000000000001</v>
      </c>
      <c r="E58" s="27">
        <f>E56-E57</f>
        <v>-931.4000000000001</v>
      </c>
      <c r="F58" s="23">
        <v>-931</v>
      </c>
      <c r="G58" s="25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spans="1:7" ht="30" customHeight="1">
      <c r="A69" s="9"/>
      <c r="B69" s="9"/>
      <c r="C69" s="9"/>
      <c r="D69" s="9"/>
      <c r="E69" s="9"/>
      <c r="F69" s="9"/>
      <c r="G69" s="9"/>
    </row>
    <row r="70" spans="1:7" ht="30" customHeight="1">
      <c r="A70" s="9"/>
      <c r="B70" s="9"/>
      <c r="C70" s="9"/>
      <c r="D70" s="9"/>
      <c r="E70" s="9"/>
      <c r="F70" s="9"/>
      <c r="G70" s="9"/>
    </row>
    <row r="71" spans="1:7" ht="30" customHeight="1">
      <c r="A71" s="9"/>
      <c r="B71" s="9"/>
      <c r="C71" s="9"/>
      <c r="D71" s="9"/>
      <c r="E71" s="9"/>
      <c r="F71" s="9"/>
      <c r="G71" s="9"/>
    </row>
    <row r="72" spans="1:7" ht="30" customHeight="1">
      <c r="A72" s="9"/>
      <c r="B72" s="9"/>
      <c r="C72" s="9"/>
      <c r="D72" s="9"/>
      <c r="E72" s="9"/>
      <c r="F72" s="9"/>
      <c r="G72" s="9"/>
    </row>
    <row r="73" spans="1:7" ht="30" customHeight="1">
      <c r="A73" s="9"/>
      <c r="B73" s="9"/>
      <c r="C73" s="9"/>
      <c r="D73" s="9"/>
      <c r="E73" s="9"/>
      <c r="F73" s="9"/>
      <c r="G73" s="9"/>
    </row>
    <row r="74" spans="1:7" ht="30" customHeight="1">
      <c r="A74" s="3"/>
      <c r="B74" s="3"/>
      <c r="C74" s="3"/>
      <c r="D74" s="3"/>
      <c r="E74" s="3"/>
      <c r="F74" s="3"/>
      <c r="G74" s="3"/>
    </row>
    <row r="75" spans="1:7" ht="30" customHeight="1">
      <c r="A75" s="3"/>
      <c r="B75" s="3"/>
      <c r="C75" s="3"/>
      <c r="D75" s="3"/>
      <c r="E75" s="3"/>
      <c r="F75" s="3"/>
      <c r="G75" s="3"/>
    </row>
    <row r="76" spans="1:7" ht="30" customHeight="1">
      <c r="A76" s="3"/>
      <c r="B76" s="3"/>
      <c r="C76" s="3"/>
      <c r="D76" s="3"/>
      <c r="E76" s="3"/>
      <c r="F76" s="3"/>
      <c r="G76" s="3"/>
    </row>
    <row r="77" spans="1:7" ht="30" customHeight="1">
      <c r="A77" s="11"/>
      <c r="B77" s="11"/>
      <c r="C77" s="11"/>
      <c r="D77" s="11"/>
      <c r="E77" s="11"/>
      <c r="F77" s="11"/>
      <c r="G77" s="11"/>
    </row>
    <row r="78" spans="1:7" ht="30" customHeight="1">
      <c r="A78" s="3"/>
      <c r="B78" s="3"/>
      <c r="C78" s="3"/>
      <c r="D78" s="3"/>
      <c r="E78" s="3"/>
      <c r="F78" s="3"/>
      <c r="G78" s="3"/>
    </row>
    <row r="79" spans="1:7" ht="30" customHeight="1">
      <c r="A79" s="3"/>
      <c r="B79" s="3"/>
      <c r="C79" s="3"/>
      <c r="D79" s="3"/>
      <c r="E79" s="3"/>
      <c r="F79" s="3"/>
      <c r="G79" s="3"/>
    </row>
    <row r="80" spans="1:7" ht="30" customHeight="1">
      <c r="A80" s="3"/>
      <c r="B80" s="3"/>
      <c r="C80" s="3"/>
      <c r="D80" s="3"/>
      <c r="E80" s="3"/>
      <c r="F80" s="3"/>
      <c r="G80" s="3"/>
    </row>
    <row r="81" spans="1:7" ht="30" customHeight="1">
      <c r="A81" s="3"/>
      <c r="B81" s="3"/>
      <c r="C81" s="3"/>
      <c r="D81" s="3"/>
      <c r="E81" s="3"/>
      <c r="F81" s="3"/>
      <c r="G81" s="3"/>
    </row>
    <row r="82" ht="30" customHeight="1"/>
    <row r="83" spans="1:7" ht="30" customHeight="1">
      <c r="A83" s="3"/>
      <c r="B83" s="3"/>
      <c r="C83" s="3"/>
      <c r="D83" s="3"/>
      <c r="E83" s="3"/>
      <c r="F83" s="3"/>
      <c r="G83" s="3"/>
    </row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</sheetData>
  <sheetProtection/>
  <printOptions gridLines="1"/>
  <pageMargins left="0.25" right="0.25" top="0.75" bottom="0.75" header="0.3" footer="0.3"/>
  <pageSetup blackAndWhite="1"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Chirwa</dc:creator>
  <cp:keywords/>
  <dc:description/>
  <cp:lastModifiedBy>richirwa</cp:lastModifiedBy>
  <cp:lastPrinted>2010-04-28T12:12:48Z</cp:lastPrinted>
  <dcterms:created xsi:type="dcterms:W3CDTF">2009-02-17T12:25:37Z</dcterms:created>
  <dcterms:modified xsi:type="dcterms:W3CDTF">2010-05-11T09:37:18Z</dcterms:modified>
  <cp:category/>
  <cp:version/>
  <cp:contentType/>
  <cp:contentStatus/>
</cp:coreProperties>
</file>