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rognoz Time Series\Maramba\Statistics\External Sector\"/>
    </mc:Choice>
  </mc:AlternateContent>
  <bookViews>
    <workbookView xWindow="0" yWindow="0" windowWidth="21600" windowHeight="9135" activeTab="1"/>
  </bookViews>
  <sheets>
    <sheet name="BoZ Forex Transactions" sheetId="1" r:id="rId1"/>
    <sheet name="Market Volume  FX- Transactions" sheetId="2" r:id="rId2"/>
  </sheets>
  <externalReferences>
    <externalReference r:id="rId3"/>
  </externalReferences>
  <definedNames>
    <definedName name="_xlnm.Print_Area" localSheetId="0">'BoZ Forex Transactions'!$B$1:$L$98</definedName>
    <definedName name="_xlnm.Print_Area" localSheetId="1">'Market Volume  FX- Transactions'!$A$1:$R$96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1" i="1" l="1"/>
  <c r="D91" i="1"/>
  <c r="E91" i="1"/>
  <c r="G91" i="1"/>
  <c r="H91" i="1"/>
  <c r="I91" i="1"/>
  <c r="J91" i="1"/>
  <c r="K91" i="1"/>
</calcChain>
</file>

<file path=xl/sharedStrings.xml><?xml version="1.0" encoding="utf-8"?>
<sst xmlns="http://schemas.openxmlformats.org/spreadsheetml/2006/main" count="63" uniqueCount="41">
  <si>
    <t>Other Uses</t>
  </si>
  <si>
    <t>Servicing</t>
  </si>
  <si>
    <t>Non-GRZ</t>
  </si>
  <si>
    <t>Dealing</t>
  </si>
  <si>
    <t>Inflows</t>
  </si>
  <si>
    <t xml:space="preserve">International </t>
  </si>
  <si>
    <t>GRZ</t>
  </si>
  <si>
    <t>GRZ Debt</t>
  </si>
  <si>
    <t>Other</t>
  </si>
  <si>
    <t>Donor</t>
  </si>
  <si>
    <t>Purchases</t>
  </si>
  <si>
    <t>Date</t>
  </si>
  <si>
    <t xml:space="preserve">Gross   </t>
  </si>
  <si>
    <t>Bank of Zambia Outflows</t>
  </si>
  <si>
    <t xml:space="preserve">                      Bank of Zambia Inflows</t>
  </si>
  <si>
    <t>BANK OF ZAMBIA FOREIGN EXCHANGE TRANSACTIONS</t>
  </si>
  <si>
    <t xml:space="preserve"> FOREIGN EXCHANGE MARKET VOLUME OF TRANSACTIONS</t>
  </si>
  <si>
    <t xml:space="preserve">        (US$, 000)</t>
  </si>
  <si>
    <t>Sales</t>
  </si>
  <si>
    <t xml:space="preserve">Net </t>
  </si>
  <si>
    <t>Period</t>
  </si>
  <si>
    <t>Opening</t>
  </si>
  <si>
    <t>from</t>
  </si>
  <si>
    <t>to</t>
  </si>
  <si>
    <t>Intercurrency</t>
  </si>
  <si>
    <t>Valuation</t>
  </si>
  <si>
    <t xml:space="preserve">Closing </t>
  </si>
  <si>
    <t>Position</t>
  </si>
  <si>
    <t xml:space="preserve"> BoZ</t>
  </si>
  <si>
    <t>BoZ</t>
  </si>
  <si>
    <t>Transfer</t>
  </si>
  <si>
    <t>Interbank</t>
  </si>
  <si>
    <t>Bureaux</t>
  </si>
  <si>
    <t>Others</t>
  </si>
  <si>
    <t>Effect</t>
  </si>
  <si>
    <t xml:space="preserve">Reserves </t>
  </si>
  <si>
    <t xml:space="preserve">Note: </t>
  </si>
  <si>
    <t>Opening and Closing Positions may differ due to differences in value and tranactions dates</t>
  </si>
  <si>
    <t>from Mines</t>
  </si>
  <si>
    <t>Note:</t>
  </si>
  <si>
    <t>(a)   Bank of Zambia Foreign Exchange Transactions are available with a two-month 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</si>
</sst>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0.000_)"/>
    <numFmt numFmtId="166" formatCode="0.00_)"/>
    <numFmt numFmtId="167" formatCode="_-* #,##0.0_-;\-* #,##0.0_-;_-* &quot;-&quot;??_-;_-@_-"/>
    <numFmt numFmtId="168" formatCode="0.0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Border="1"/>
    <xf numFmtId="164" fontId="2" fillId="0" borderId="0" xfId="1" applyFont="1"/>
    <xf numFmtId="165" fontId="2" fillId="0" borderId="0" xfId="0" applyNumberFormat="1" applyFont="1"/>
    <xf numFmtId="166" fontId="2" fillId="0" borderId="0" xfId="0" applyNumberFormat="1" applyFont="1"/>
    <xf numFmtId="17" fontId="4" fillId="0" borderId="0" xfId="0" applyNumberFormat="1" applyFont="1" applyBorder="1"/>
    <xf numFmtId="2" fontId="2" fillId="0" borderId="0" xfId="0" applyNumberFormat="1" applyFont="1"/>
    <xf numFmtId="2" fontId="2" fillId="0" borderId="0" xfId="1" applyNumberFormat="1" applyFont="1"/>
    <xf numFmtId="2" fontId="2" fillId="0" borderId="0" xfId="2" applyNumberFormat="1" applyFont="1" applyBorder="1" applyAlignment="1">
      <alignment horizontal="right"/>
    </xf>
    <xf numFmtId="2" fontId="2" fillId="0" borderId="0" xfId="3" applyNumberFormat="1" applyFont="1" applyBorder="1" applyAlignment="1">
      <alignment horizontal="right"/>
    </xf>
    <xf numFmtId="164" fontId="2" fillId="0" borderId="0" xfId="2" applyFont="1" applyBorder="1" applyAlignment="1">
      <alignment horizontal="right"/>
    </xf>
    <xf numFmtId="165" fontId="2" fillId="0" borderId="0" xfId="1" applyNumberFormat="1" applyFont="1"/>
    <xf numFmtId="164" fontId="2" fillId="0" borderId="0" xfId="1" applyFont="1" applyBorder="1" applyProtection="1"/>
    <xf numFmtId="165" fontId="2" fillId="0" borderId="0" xfId="1" applyNumberFormat="1" applyFont="1" applyBorder="1" applyProtection="1"/>
    <xf numFmtId="166" fontId="2" fillId="0" borderId="0" xfId="1" applyNumberFormat="1" applyFont="1" applyBorder="1" applyProtection="1"/>
    <xf numFmtId="167" fontId="2" fillId="0" borderId="0" xfId="1" applyNumberFormat="1" applyFont="1" applyBorder="1" applyProtection="1"/>
    <xf numFmtId="168" fontId="2" fillId="0" borderId="0" xfId="0" applyNumberFormat="1" applyFont="1" applyBorder="1" applyProtection="1"/>
    <xf numFmtId="164" fontId="2" fillId="0" borderId="0" xfId="1" applyFont="1" applyProtection="1"/>
    <xf numFmtId="165" fontId="2" fillId="0" borderId="0" xfId="0" applyNumberFormat="1" applyFont="1" applyProtection="1"/>
    <xf numFmtId="166" fontId="2" fillId="0" borderId="0" xfId="0" applyNumberFormat="1" applyFont="1" applyProtection="1"/>
    <xf numFmtId="168" fontId="4" fillId="0" borderId="0" xfId="0" applyNumberFormat="1" applyFont="1" applyBorder="1" applyProtection="1"/>
    <xf numFmtId="0" fontId="4" fillId="0" borderId="0" xfId="0" applyFont="1"/>
    <xf numFmtId="164" fontId="4" fillId="0" borderId="0" xfId="1" applyFont="1" applyAlignment="1" applyProtection="1">
      <alignment horizontal="right"/>
    </xf>
    <xf numFmtId="164" fontId="4" fillId="0" borderId="0" xfId="1" applyFont="1" applyBorder="1" applyAlignment="1" applyProtection="1">
      <alignment horizontal="right"/>
    </xf>
    <xf numFmtId="168" fontId="4" fillId="0" borderId="1" xfId="0" applyNumberFormat="1" applyFont="1" applyBorder="1" applyAlignment="1" applyProtection="1">
      <alignment horizontal="center"/>
    </xf>
    <xf numFmtId="164" fontId="2" fillId="0" borderId="2" xfId="1" applyFont="1" applyBorder="1" applyProtection="1"/>
    <xf numFmtId="165" fontId="2" fillId="0" borderId="2" xfId="0" applyNumberFormat="1" applyFont="1" applyBorder="1" applyProtection="1"/>
    <xf numFmtId="166" fontId="2" fillId="0" borderId="2" xfId="0" applyNumberFormat="1" applyFont="1" applyBorder="1" applyProtection="1"/>
    <xf numFmtId="168" fontId="2" fillId="0" borderId="2" xfId="0" applyNumberFormat="1" applyFont="1" applyBorder="1" applyProtection="1"/>
    <xf numFmtId="164" fontId="2" fillId="0" borderId="3" xfId="1" applyFont="1" applyBorder="1"/>
    <xf numFmtId="165" fontId="2" fillId="0" borderId="3" xfId="0" applyNumberFormat="1" applyFont="1" applyBorder="1"/>
    <xf numFmtId="166" fontId="2" fillId="0" borderId="3" xfId="0" applyNumberFormat="1" applyFont="1" applyBorder="1"/>
    <xf numFmtId="0" fontId="2" fillId="0" borderId="3" xfId="0" applyFont="1" applyBorder="1"/>
    <xf numFmtId="168" fontId="2" fillId="0" borderId="0" xfId="0" applyNumberFormat="1" applyFont="1" applyProtection="1"/>
    <xf numFmtId="165" fontId="4" fillId="0" borderId="0" xfId="0" applyNumberFormat="1" applyFont="1" applyProtection="1"/>
    <xf numFmtId="165" fontId="2" fillId="0" borderId="0" xfId="0" applyNumberFormat="1" applyFont="1" applyAlignment="1" applyProtection="1">
      <alignment horizontal="right"/>
    </xf>
    <xf numFmtId="0" fontId="6" fillId="0" borderId="1" xfId="0" applyFont="1" applyBorder="1"/>
    <xf numFmtId="164" fontId="5" fillId="0" borderId="1" xfId="1" applyFont="1" applyBorder="1"/>
    <xf numFmtId="0" fontId="5" fillId="0" borderId="0" xfId="0" applyFont="1"/>
    <xf numFmtId="17" fontId="7" fillId="0" borderId="0" xfId="0" applyNumberFormat="1" applyFont="1" applyBorder="1"/>
    <xf numFmtId="164" fontId="6" fillId="0" borderId="0" xfId="1" applyFont="1" applyBorder="1" applyAlignment="1">
      <alignment horizontal="right"/>
    </xf>
    <xf numFmtId="0" fontId="0" fillId="0" borderId="0" xfId="0" applyAlignment="1">
      <alignment horizontal="right"/>
    </xf>
    <xf numFmtId="164" fontId="6" fillId="0" borderId="0" xfId="1" applyFont="1" applyAlignment="1">
      <alignment horizontal="right"/>
    </xf>
    <xf numFmtId="164" fontId="5" fillId="0" borderId="0" xfId="1" applyFont="1" applyAlignment="1">
      <alignment horizontal="right"/>
    </xf>
    <xf numFmtId="164" fontId="6" fillId="0" borderId="0" xfId="1" applyFont="1"/>
    <xf numFmtId="4" fontId="6" fillId="0" borderId="0" xfId="0" applyNumberFormat="1" applyFont="1" applyFill="1" applyBorder="1" applyAlignment="1"/>
    <xf numFmtId="164" fontId="5" fillId="0" borderId="0" xfId="1" applyFont="1"/>
    <xf numFmtId="0" fontId="8" fillId="0" borderId="0" xfId="0" applyFont="1" applyAlignment="1">
      <alignment horizontal="center"/>
    </xf>
    <xf numFmtId="0" fontId="8" fillId="0" borderId="0" xfId="0" applyFont="1"/>
    <xf numFmtId="164" fontId="6" fillId="0" borderId="1" xfId="1" applyFont="1" applyBorder="1"/>
    <xf numFmtId="165" fontId="2" fillId="0" borderId="1" xfId="0" applyNumberFormat="1" applyFont="1" applyBorder="1"/>
    <xf numFmtId="0" fontId="2" fillId="0" borderId="1" xfId="0" applyFont="1" applyBorder="1"/>
    <xf numFmtId="166" fontId="2" fillId="0" borderId="1" xfId="0" applyNumberFormat="1" applyFont="1" applyBorder="1"/>
    <xf numFmtId="164" fontId="2" fillId="0" borderId="1" xfId="1" applyFont="1" applyBorder="1"/>
    <xf numFmtId="164" fontId="8" fillId="0" borderId="0" xfId="1" applyFont="1"/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168" fontId="4" fillId="0" borderId="0" xfId="0" applyNumberFormat="1" applyFont="1" applyAlignment="1" applyProtection="1">
      <alignment horizontal="center"/>
    </xf>
    <xf numFmtId="165" fontId="4" fillId="0" borderId="0" xfId="0" applyNumberFormat="1" applyFont="1" applyAlignment="1" applyProtection="1">
      <alignment horizontal="center"/>
    </xf>
    <xf numFmtId="166" fontId="4" fillId="0" borderId="0" xfId="0" applyNumberFormat="1" applyFont="1" applyAlignment="1" applyProtection="1">
      <alignment horizontal="center"/>
    </xf>
    <xf numFmtId="164" fontId="4" fillId="0" borderId="0" xfId="1" applyFont="1" applyAlignment="1" applyProtection="1">
      <alignment horizontal="center"/>
    </xf>
    <xf numFmtId="168" fontId="4" fillId="0" borderId="0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165" fontId="4" fillId="0" borderId="1" xfId="0" applyNumberFormat="1" applyFont="1" applyBorder="1" applyAlignment="1" applyProtection="1">
      <alignment horizontal="center"/>
    </xf>
    <xf numFmtId="166" fontId="4" fillId="0" borderId="1" xfId="0" applyNumberFormat="1" applyFont="1" applyBorder="1" applyAlignment="1" applyProtection="1">
      <alignment horizontal="center"/>
    </xf>
    <xf numFmtId="164" fontId="4" fillId="0" borderId="1" xfId="1" applyFont="1" applyBorder="1" applyAlignment="1" applyProtection="1">
      <alignment horizontal="center"/>
    </xf>
    <xf numFmtId="0" fontId="4" fillId="0" borderId="0" xfId="0" applyFont="1" applyBorder="1" applyAlignment="1">
      <alignment horizontal="center"/>
    </xf>
    <xf numFmtId="17" fontId="2" fillId="0" borderId="0" xfId="0" applyNumberFormat="1" applyFont="1"/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6" fillId="0" borderId="0" xfId="1" applyNumberFormat="1" applyFont="1"/>
    <xf numFmtId="4" fontId="6" fillId="0" borderId="1" xfId="1" applyNumberFormat="1" applyFont="1" applyBorder="1"/>
    <xf numFmtId="168" fontId="4" fillId="0" borderId="1" xfId="0" applyNumberFormat="1" applyFont="1" applyBorder="1" applyAlignment="1" applyProtection="1">
      <alignment horizontal="center"/>
    </xf>
    <xf numFmtId="0" fontId="7" fillId="0" borderId="0" xfId="0" applyFont="1" applyAlignment="1">
      <alignment horizontal="center"/>
    </xf>
  </cellXfs>
  <cellStyles count="4">
    <cellStyle name="Comma" xfId="1" builtinId="3"/>
    <cellStyle name="Comma 33" xfId="2"/>
    <cellStyle name="Normal" xfId="0" builtinId="0"/>
    <cellStyle name="Normal 1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noz%20Time%20Series/Copy%20of%20Monthly%20Frequency%20%20For%20website%20Time%20Ser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01 A"/>
      <sheetName val="Table 01 B"/>
      <sheetName val="Table 02"/>
      <sheetName val="Table 03"/>
      <sheetName val="Table 04"/>
      <sheetName val="Table 05"/>
      <sheetName val="Table 06"/>
      <sheetName val="Table 07"/>
      <sheetName val="Table 08"/>
      <sheetName val="Table 09"/>
      <sheetName val="Table 10 A"/>
      <sheetName val="Table 10 B"/>
      <sheetName val="Table 11"/>
      <sheetName val="Table 12"/>
      <sheetName val="Table 13 SRF"/>
      <sheetName val="Table 14 SRF"/>
      <sheetName val="Table 15 SRF"/>
      <sheetName val="Table 16"/>
      <sheetName val="Table 17"/>
      <sheetName val="Table 18 New"/>
      <sheetName val="Table 18"/>
      <sheetName val="Table 19A "/>
      <sheetName val="Table 19B "/>
      <sheetName val="Table 20"/>
      <sheetName val="Table 21"/>
      <sheetName val="Table 22 New"/>
    </sheetNames>
    <sheetDataSet>
      <sheetData sheetId="0"/>
      <sheetData sheetId="1"/>
      <sheetData sheetId="2"/>
      <sheetData sheetId="3"/>
      <sheetData sheetId="4">
        <row r="91">
          <cell r="C91">
            <v>0</v>
          </cell>
          <cell r="D91">
            <v>40.362297544688602</v>
          </cell>
          <cell r="E91">
            <v>7.8747489700000006</v>
          </cell>
          <cell r="G91">
            <v>-118.24465952</v>
          </cell>
          <cell r="H91">
            <v>38.367379593282031</v>
          </cell>
          <cell r="I91">
            <v>28.89427379</v>
          </cell>
          <cell r="J91">
            <v>1.1980946699999999</v>
          </cell>
          <cell r="K91">
            <v>2307.3912138118126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301"/>
  <sheetViews>
    <sheetView view="pageBreakPreview" zoomScaleNormal="100" zoomScaleSheetLayoutView="75" workbookViewId="0">
      <pane xSplit="2" ySplit="7" topLeftCell="C77" activePane="bottomRight" state="frozen"/>
      <selection activeCell="G104" sqref="G104"/>
      <selection pane="topRight" activeCell="G104" sqref="G104"/>
      <selection pane="bottomLeft" activeCell="G104" sqref="G104"/>
      <selection pane="bottomRight" activeCell="B94" sqref="B94:B95"/>
    </sheetView>
  </sheetViews>
  <sheetFormatPr defaultRowHeight="12.75" x14ac:dyDescent="0.2"/>
  <cols>
    <col min="1" max="1" width="2.5703125" style="1" customWidth="1"/>
    <col min="2" max="2" width="11" style="1" customWidth="1"/>
    <col min="3" max="3" width="13.28515625" style="4" customWidth="1"/>
    <col min="4" max="4" width="11.28515625" style="4" customWidth="1"/>
    <col min="5" max="5" width="10.42578125" style="4" customWidth="1"/>
    <col min="6" max="6" width="3" style="1" customWidth="1"/>
    <col min="7" max="7" width="10" style="5" customWidth="1"/>
    <col min="8" max="8" width="13.28515625" style="4" customWidth="1"/>
    <col min="9" max="9" width="13.28515625" style="5" customWidth="1"/>
    <col min="10" max="10" width="13.28515625" style="4" customWidth="1"/>
    <col min="11" max="11" width="13.28515625" style="3" customWidth="1"/>
    <col min="12" max="12" width="1.5703125" style="2" customWidth="1"/>
    <col min="13" max="13" width="14.28515625" style="1" customWidth="1"/>
    <col min="14" max="16384" width="9.140625" style="1"/>
  </cols>
  <sheetData>
    <row r="1" spans="1:14" x14ac:dyDescent="0.2">
      <c r="A1" s="34"/>
      <c r="B1" s="34"/>
      <c r="C1" s="19"/>
      <c r="D1" s="19"/>
      <c r="E1" s="19"/>
      <c r="F1" s="34"/>
      <c r="G1" s="20"/>
      <c r="H1" s="19"/>
      <c r="I1" s="20"/>
      <c r="J1" s="36"/>
      <c r="K1" s="23"/>
      <c r="L1" s="17"/>
    </row>
    <row r="2" spans="1:14" x14ac:dyDescent="0.2">
      <c r="A2" s="34"/>
      <c r="B2" s="34"/>
      <c r="C2" s="19"/>
      <c r="E2" s="35" t="s">
        <v>15</v>
      </c>
      <c r="F2" s="34"/>
      <c r="G2" s="20"/>
      <c r="H2" s="19"/>
      <c r="I2" s="20"/>
      <c r="J2" s="19"/>
      <c r="K2" s="18"/>
      <c r="L2" s="17"/>
    </row>
    <row r="3" spans="1:14" ht="14.25" customHeight="1" thickBot="1" x14ac:dyDescent="0.25">
      <c r="A3" s="2"/>
      <c r="B3" s="33"/>
      <c r="C3" s="31"/>
      <c r="D3" s="31"/>
      <c r="E3" s="31"/>
      <c r="F3" s="33"/>
      <c r="G3" s="32"/>
      <c r="H3" s="31"/>
      <c r="I3" s="32"/>
      <c r="J3" s="31"/>
      <c r="K3" s="30"/>
    </row>
    <row r="4" spans="1:14" s="22" customFormat="1" ht="5.25" customHeight="1" x14ac:dyDescent="0.2">
      <c r="A4" s="21"/>
      <c r="B4" s="29"/>
      <c r="C4" s="27"/>
      <c r="D4" s="27"/>
      <c r="E4" s="27"/>
      <c r="F4" s="29"/>
      <c r="G4" s="28"/>
      <c r="H4" s="27"/>
      <c r="I4" s="28"/>
      <c r="J4" s="27"/>
      <c r="K4" s="26"/>
      <c r="L4" s="21"/>
    </row>
    <row r="5" spans="1:14" s="22" customFormat="1" x14ac:dyDescent="0.2">
      <c r="A5" s="21"/>
      <c r="B5" s="17"/>
      <c r="C5" s="75" t="s">
        <v>14</v>
      </c>
      <c r="D5" s="75"/>
      <c r="E5" s="75"/>
      <c r="F5" s="21"/>
      <c r="G5" s="75" t="s">
        <v>13</v>
      </c>
      <c r="H5" s="75"/>
      <c r="I5" s="75"/>
      <c r="J5" s="75"/>
      <c r="K5" s="24" t="s">
        <v>12</v>
      </c>
      <c r="L5" s="21"/>
    </row>
    <row r="6" spans="1:14" s="65" customFormat="1" x14ac:dyDescent="0.2">
      <c r="A6" s="60"/>
      <c r="B6" s="60" t="s">
        <v>11</v>
      </c>
      <c r="C6" s="61" t="s">
        <v>10</v>
      </c>
      <c r="D6" s="61" t="s">
        <v>8</v>
      </c>
      <c r="E6" s="61" t="s">
        <v>9</v>
      </c>
      <c r="F6" s="60"/>
      <c r="G6" s="62"/>
      <c r="H6" s="61" t="s">
        <v>8</v>
      </c>
      <c r="I6" s="62" t="s">
        <v>7</v>
      </c>
      <c r="J6" s="61" t="s">
        <v>6</v>
      </c>
      <c r="K6" s="63" t="s">
        <v>5</v>
      </c>
      <c r="L6" s="64"/>
    </row>
    <row r="7" spans="1:14" s="65" customFormat="1" x14ac:dyDescent="0.2">
      <c r="A7" s="60"/>
      <c r="B7" s="25"/>
      <c r="C7" s="66" t="s">
        <v>38</v>
      </c>
      <c r="D7" s="66" t="s">
        <v>2</v>
      </c>
      <c r="E7" s="66" t="s">
        <v>4</v>
      </c>
      <c r="F7" s="25"/>
      <c r="G7" s="67" t="s">
        <v>3</v>
      </c>
      <c r="H7" s="66" t="s">
        <v>2</v>
      </c>
      <c r="I7" s="67" t="s">
        <v>1</v>
      </c>
      <c r="J7" s="66" t="s">
        <v>0</v>
      </c>
      <c r="K7" s="68" t="s">
        <v>35</v>
      </c>
      <c r="L7" s="64"/>
      <c r="M7" s="69"/>
      <c r="N7" s="69"/>
    </row>
    <row r="8" spans="1:14" x14ac:dyDescent="0.2">
      <c r="A8" s="17"/>
      <c r="B8" s="21"/>
      <c r="C8" s="19"/>
      <c r="D8" s="19"/>
      <c r="E8" s="19"/>
      <c r="F8" s="20"/>
      <c r="G8" s="20"/>
      <c r="H8" s="19"/>
      <c r="I8" s="20"/>
      <c r="J8" s="19"/>
      <c r="K8" s="18"/>
      <c r="L8" s="17"/>
    </row>
    <row r="9" spans="1:14" x14ac:dyDescent="0.2">
      <c r="A9" s="2"/>
      <c r="B9" s="6">
        <v>40179</v>
      </c>
      <c r="C9" s="14">
        <v>0</v>
      </c>
      <c r="D9" s="14">
        <v>44.54</v>
      </c>
      <c r="E9" s="14">
        <v>1.7409999999999999</v>
      </c>
      <c r="F9" s="16"/>
      <c r="G9" s="15">
        <v>-9.5</v>
      </c>
      <c r="H9" s="14">
        <v>39.232999999999997</v>
      </c>
      <c r="I9" s="15">
        <v>3.2290000000000001</v>
      </c>
      <c r="J9" s="14">
        <v>35.506</v>
      </c>
      <c r="K9" s="13">
        <v>1926.9956210573482</v>
      </c>
    </row>
    <row r="10" spans="1:14" x14ac:dyDescent="0.2">
      <c r="A10" s="2"/>
      <c r="B10" s="6">
        <v>40210</v>
      </c>
      <c r="C10" s="14">
        <v>0</v>
      </c>
      <c r="D10" s="14">
        <v>12.944999999999999</v>
      </c>
      <c r="E10" s="14">
        <v>41.363</v>
      </c>
      <c r="F10" s="16"/>
      <c r="G10" s="15">
        <v>25</v>
      </c>
      <c r="H10" s="14">
        <v>51.649999999999991</v>
      </c>
      <c r="I10" s="15">
        <v>2.8570000000000002</v>
      </c>
      <c r="J10" s="14">
        <v>49.004999999999995</v>
      </c>
      <c r="K10" s="13">
        <v>1852.7916210573483</v>
      </c>
    </row>
    <row r="11" spans="1:14" x14ac:dyDescent="0.2">
      <c r="A11" s="2"/>
      <c r="B11" s="6">
        <v>40238</v>
      </c>
      <c r="C11" s="14">
        <v>0</v>
      </c>
      <c r="D11" s="14">
        <v>41.849000000000004</v>
      </c>
      <c r="E11" s="14">
        <v>30.66</v>
      </c>
      <c r="F11" s="16"/>
      <c r="G11" s="15">
        <v>-1.5</v>
      </c>
      <c r="H11" s="14">
        <v>42.078000000000003</v>
      </c>
      <c r="I11" s="15">
        <v>4.5489999999999995</v>
      </c>
      <c r="J11" s="14">
        <v>27.329000000000001</v>
      </c>
      <c r="K11" s="13">
        <v>1852.8446210573486</v>
      </c>
    </row>
    <row r="12" spans="1:14" x14ac:dyDescent="0.2">
      <c r="A12" s="2"/>
      <c r="B12" s="6">
        <v>40269</v>
      </c>
      <c r="C12" s="14">
        <v>0</v>
      </c>
      <c r="D12" s="14">
        <v>87.957000000000008</v>
      </c>
      <c r="E12" s="14">
        <v>8.161999999999999</v>
      </c>
      <c r="F12" s="16"/>
      <c r="G12" s="15">
        <v>-11.5</v>
      </c>
      <c r="H12" s="14">
        <v>31.388000000000002</v>
      </c>
      <c r="I12" s="15">
        <v>3.9779999999999998</v>
      </c>
      <c r="J12" s="14">
        <v>2.1440000000000001</v>
      </c>
      <c r="K12" s="13">
        <v>1922.9536210573481</v>
      </c>
    </row>
    <row r="13" spans="1:14" x14ac:dyDescent="0.2">
      <c r="A13" s="2"/>
      <c r="B13" s="6">
        <v>40299</v>
      </c>
      <c r="C13" s="14">
        <v>0</v>
      </c>
      <c r="D13" s="14">
        <v>92.912999999999982</v>
      </c>
      <c r="E13" s="14">
        <v>22.063000000000002</v>
      </c>
      <c r="F13" s="16"/>
      <c r="G13" s="15">
        <v>102.5</v>
      </c>
      <c r="H13" s="14">
        <v>120.68900000000001</v>
      </c>
      <c r="I13" s="15">
        <v>5.0430000000000001</v>
      </c>
      <c r="J13" s="14">
        <v>3.089</v>
      </c>
      <c r="K13" s="13">
        <v>1833.3396210573483</v>
      </c>
      <c r="L13" s="1"/>
    </row>
    <row r="14" spans="1:14" x14ac:dyDescent="0.2">
      <c r="A14" s="2"/>
      <c r="B14" s="6">
        <v>40330</v>
      </c>
      <c r="C14" s="14">
        <v>0</v>
      </c>
      <c r="D14" s="14">
        <v>79.59</v>
      </c>
      <c r="E14" s="14">
        <v>0.77600000000000002</v>
      </c>
      <c r="F14" s="16"/>
      <c r="G14" s="15">
        <v>67</v>
      </c>
      <c r="H14" s="14">
        <v>63.140999999999998</v>
      </c>
      <c r="I14" s="15">
        <v>1.9219999999999999</v>
      </c>
      <c r="J14" s="14">
        <v>2.7160000000000002</v>
      </c>
      <c r="K14" s="13">
        <v>1778.9266210573483</v>
      </c>
      <c r="L14" s="1"/>
    </row>
    <row r="15" spans="1:14" x14ac:dyDescent="0.2">
      <c r="A15" s="2"/>
      <c r="B15" s="6">
        <v>40360</v>
      </c>
      <c r="C15" s="14">
        <v>0</v>
      </c>
      <c r="D15" s="14">
        <v>249.642</v>
      </c>
      <c r="E15" s="14">
        <v>12.748000000000001</v>
      </c>
      <c r="F15" s="16"/>
      <c r="G15" s="15">
        <v>-14</v>
      </c>
      <c r="H15" s="14">
        <v>6.4030000000000005</v>
      </c>
      <c r="I15" s="15">
        <v>11.312000000000001</v>
      </c>
      <c r="J15" s="14">
        <v>1.407</v>
      </c>
      <c r="K15" s="13">
        <v>2036.1946210573476</v>
      </c>
      <c r="L15" s="1"/>
    </row>
    <row r="16" spans="1:14" x14ac:dyDescent="0.2">
      <c r="A16" s="2"/>
      <c r="B16" s="6">
        <v>40391</v>
      </c>
      <c r="C16" s="14">
        <v>0</v>
      </c>
      <c r="D16" s="14">
        <v>21.712000000000003</v>
      </c>
      <c r="E16" s="14">
        <v>20.416999999999998</v>
      </c>
      <c r="F16" s="16"/>
      <c r="G16" s="15">
        <v>24.5</v>
      </c>
      <c r="H16" s="14">
        <v>39.753999999999998</v>
      </c>
      <c r="I16" s="15">
        <v>1.5410000000000001</v>
      </c>
      <c r="J16" s="14">
        <v>-0.66200000000000003</v>
      </c>
      <c r="K16" s="13">
        <v>2013.1906210573479</v>
      </c>
      <c r="L16" s="1"/>
    </row>
    <row r="17" spans="1:12" x14ac:dyDescent="0.2">
      <c r="A17" s="2"/>
      <c r="B17" s="6">
        <v>40422</v>
      </c>
      <c r="C17" s="14">
        <v>0</v>
      </c>
      <c r="D17" s="14">
        <v>183.846</v>
      </c>
      <c r="E17" s="14">
        <v>4.9089999999999998</v>
      </c>
      <c r="F17" s="16"/>
      <c r="G17" s="15">
        <v>38</v>
      </c>
      <c r="H17" s="14">
        <v>12.412000000000001</v>
      </c>
      <c r="I17" s="15">
        <v>3.1040000000000001</v>
      </c>
      <c r="J17" s="14">
        <v>1.617</v>
      </c>
      <c r="K17" s="13">
        <v>2146.8126210573473</v>
      </c>
      <c r="L17" s="1"/>
    </row>
    <row r="18" spans="1:12" x14ac:dyDescent="0.2">
      <c r="A18" s="2"/>
      <c r="B18" s="6">
        <v>40452</v>
      </c>
      <c r="C18" s="14">
        <v>0</v>
      </c>
      <c r="D18" s="14">
        <v>76.375000000000014</v>
      </c>
      <c r="E18" s="14">
        <v>0.29600000000000004</v>
      </c>
      <c r="F18" s="16"/>
      <c r="G18" s="15">
        <v>-10</v>
      </c>
      <c r="H18" s="14">
        <v>23.015000000000001</v>
      </c>
      <c r="I18" s="15">
        <v>2.2450000000000001</v>
      </c>
      <c r="J18" s="14">
        <v>43.530999999999999</v>
      </c>
      <c r="K18" s="13">
        <v>2164.692621057347</v>
      </c>
      <c r="L18" s="1"/>
    </row>
    <row r="19" spans="1:12" x14ac:dyDescent="0.2">
      <c r="A19" s="2"/>
      <c r="B19" s="6">
        <v>40483</v>
      </c>
      <c r="C19" s="14">
        <v>0</v>
      </c>
      <c r="D19" s="14">
        <v>64.14800000000001</v>
      </c>
      <c r="E19" s="14">
        <v>52.096000000000004</v>
      </c>
      <c r="F19" s="16"/>
      <c r="G19" s="15">
        <v>-4</v>
      </c>
      <c r="H19" s="14">
        <v>80.503</v>
      </c>
      <c r="I19" s="15">
        <v>1.8460000000000001</v>
      </c>
      <c r="J19" s="14">
        <v>61.756</v>
      </c>
      <c r="K19" s="13">
        <v>2140.8316210573471</v>
      </c>
      <c r="L19" s="1"/>
    </row>
    <row r="20" spans="1:12" x14ac:dyDescent="0.2">
      <c r="A20" s="2"/>
      <c r="B20" s="6">
        <v>40513</v>
      </c>
      <c r="C20" s="14">
        <v>0</v>
      </c>
      <c r="D20" s="14">
        <v>53.802</v>
      </c>
      <c r="E20" s="14">
        <v>103.404</v>
      </c>
      <c r="F20" s="16"/>
      <c r="G20" s="15">
        <v>10</v>
      </c>
      <c r="H20" s="14">
        <v>24.751999999999999</v>
      </c>
      <c r="I20" s="15">
        <v>43.870000000000005</v>
      </c>
      <c r="J20" s="14">
        <v>100.693</v>
      </c>
      <c r="K20" s="13">
        <v>2118.7226210573467</v>
      </c>
      <c r="L20" s="1"/>
    </row>
    <row r="21" spans="1:12" x14ac:dyDescent="0.2">
      <c r="A21" s="2"/>
      <c r="B21" s="6">
        <v>40544</v>
      </c>
      <c r="C21" s="14">
        <v>0</v>
      </c>
      <c r="D21" s="14">
        <v>140.22799999999998</v>
      </c>
      <c r="E21" s="14">
        <v>0.36299999999999999</v>
      </c>
      <c r="F21" s="16"/>
      <c r="G21" s="15">
        <v>43.5</v>
      </c>
      <c r="H21" s="14">
        <v>19.169</v>
      </c>
      <c r="I21" s="15">
        <v>1.2909999999999999</v>
      </c>
      <c r="J21" s="14">
        <v>5.2450000000000001</v>
      </c>
      <c r="K21" s="13">
        <v>2190.1086210573458</v>
      </c>
      <c r="L21" s="1"/>
    </row>
    <row r="22" spans="1:12" x14ac:dyDescent="0.2">
      <c r="A22" s="2"/>
      <c r="B22" s="6">
        <v>40575</v>
      </c>
      <c r="C22" s="14">
        <v>0</v>
      </c>
      <c r="D22" s="14">
        <v>54.594999999999999</v>
      </c>
      <c r="E22" s="14">
        <v>0.69700000000000006</v>
      </c>
      <c r="F22" s="16"/>
      <c r="G22" s="15">
        <v>37.192999999999998</v>
      </c>
      <c r="H22" s="14">
        <v>38.503999999999998</v>
      </c>
      <c r="I22" s="15">
        <v>4.4610000000000003</v>
      </c>
      <c r="J22" s="14">
        <v>61.359000000000002</v>
      </c>
      <c r="K22" s="13">
        <v>2103.8836210573454</v>
      </c>
      <c r="L22" s="1"/>
    </row>
    <row r="23" spans="1:12" x14ac:dyDescent="0.2">
      <c r="A23" s="2"/>
      <c r="B23" s="6">
        <v>40603</v>
      </c>
      <c r="C23" s="14">
        <v>0</v>
      </c>
      <c r="D23" s="14">
        <v>44.664999999999992</v>
      </c>
      <c r="E23" s="14">
        <v>42.356000000000002</v>
      </c>
      <c r="F23" s="16"/>
      <c r="G23" s="15">
        <v>-8.5</v>
      </c>
      <c r="H23" s="14">
        <v>55.304000000000002</v>
      </c>
      <c r="I23" s="15">
        <v>3.8420000000000001</v>
      </c>
      <c r="J23" s="14">
        <v>9.66</v>
      </c>
      <c r="K23" s="13">
        <v>2130.5986210573446</v>
      </c>
      <c r="L23" s="1"/>
    </row>
    <row r="24" spans="1:12" x14ac:dyDescent="0.2">
      <c r="A24" s="2"/>
      <c r="B24" s="6">
        <v>40634</v>
      </c>
      <c r="C24" s="14">
        <v>0</v>
      </c>
      <c r="D24" s="14">
        <v>252.21999999999997</v>
      </c>
      <c r="E24" s="14">
        <v>0.251</v>
      </c>
      <c r="F24" s="16"/>
      <c r="G24" s="15">
        <v>-22</v>
      </c>
      <c r="H24" s="14">
        <v>20.039000000000001</v>
      </c>
      <c r="I24" s="15">
        <v>2.2999999999999998</v>
      </c>
      <c r="J24" s="14">
        <v>12.226000000000001</v>
      </c>
      <c r="K24" s="13">
        <v>2370.5046210573446</v>
      </c>
      <c r="L24" s="1"/>
    </row>
    <row r="25" spans="1:12" x14ac:dyDescent="0.2">
      <c r="A25" s="2"/>
      <c r="B25" s="6">
        <v>40664</v>
      </c>
      <c r="C25" s="14">
        <v>0</v>
      </c>
      <c r="D25" s="14">
        <v>43.236000000000004</v>
      </c>
      <c r="E25" s="14">
        <v>2.024</v>
      </c>
      <c r="F25" s="16"/>
      <c r="G25" s="15">
        <v>24</v>
      </c>
      <c r="H25" s="14">
        <v>63.474000000000011</v>
      </c>
      <c r="I25" s="15">
        <v>0.84499999999999997</v>
      </c>
      <c r="J25" s="14">
        <v>17.944000000000003</v>
      </c>
      <c r="K25" s="13">
        <v>2326.6626210573449</v>
      </c>
      <c r="L25" s="1"/>
    </row>
    <row r="26" spans="1:12" x14ac:dyDescent="0.2">
      <c r="A26" s="2"/>
      <c r="B26" s="6">
        <v>40695</v>
      </c>
      <c r="C26" s="14">
        <v>0</v>
      </c>
      <c r="D26" s="14">
        <v>384.56200000000001</v>
      </c>
      <c r="E26" s="14">
        <v>31.136000000000003</v>
      </c>
      <c r="F26" s="16"/>
      <c r="G26" s="15">
        <v>69.5</v>
      </c>
      <c r="H26" s="14">
        <v>50.739000000000011</v>
      </c>
      <c r="I26" s="15">
        <v>2.7610000000000001</v>
      </c>
      <c r="J26" s="14">
        <v>7.9210000000000003</v>
      </c>
      <c r="K26" s="13">
        <v>2611.4396210573454</v>
      </c>
      <c r="L26" s="1"/>
    </row>
    <row r="27" spans="1:12" x14ac:dyDescent="0.2">
      <c r="A27" s="2"/>
      <c r="B27" s="6">
        <v>40725</v>
      </c>
      <c r="C27" s="14">
        <v>95</v>
      </c>
      <c r="D27" s="14">
        <v>33.725000000000001</v>
      </c>
      <c r="E27" s="14">
        <v>14.446000000000002</v>
      </c>
      <c r="F27" s="16"/>
      <c r="G27" s="15">
        <v>60</v>
      </c>
      <c r="H27" s="14">
        <v>29.050000000000004</v>
      </c>
      <c r="I27" s="15">
        <v>2.58</v>
      </c>
      <c r="J27" s="14">
        <v>6.6449999999999996</v>
      </c>
      <c r="K27" s="13">
        <v>2656.3356210573452</v>
      </c>
      <c r="L27" s="1"/>
    </row>
    <row r="28" spans="1:12" x14ac:dyDescent="0.2">
      <c r="A28" s="2"/>
      <c r="B28" s="6">
        <v>40756</v>
      </c>
      <c r="C28" s="14">
        <v>0</v>
      </c>
      <c r="D28" s="14">
        <v>175.85400000000001</v>
      </c>
      <c r="E28" s="14">
        <v>0.98100000000000009</v>
      </c>
      <c r="F28" s="16"/>
      <c r="G28" s="15">
        <v>90</v>
      </c>
      <c r="H28" s="14">
        <v>27.987999999999996</v>
      </c>
      <c r="I28" s="15">
        <v>13.805999999999999</v>
      </c>
      <c r="J28" s="14">
        <v>36.107999999999997</v>
      </c>
      <c r="K28" s="13">
        <v>2665.2686210573447</v>
      </c>
      <c r="L28" s="1"/>
    </row>
    <row r="29" spans="1:12" x14ac:dyDescent="0.2">
      <c r="A29" s="2"/>
      <c r="B29" s="6">
        <v>40787</v>
      </c>
      <c r="C29" s="14">
        <v>135.78700000000001</v>
      </c>
      <c r="D29" s="14">
        <v>62.171999999999997</v>
      </c>
      <c r="E29" s="14">
        <v>8.1330000000000009</v>
      </c>
      <c r="F29" s="16"/>
      <c r="G29" s="15">
        <v>152.5</v>
      </c>
      <c r="H29" s="14">
        <v>116.89400000000001</v>
      </c>
      <c r="I29" s="15">
        <v>8.9510000000000005</v>
      </c>
      <c r="J29" s="14">
        <v>9.2829999999999995</v>
      </c>
      <c r="K29" s="13">
        <v>2583.7326210573447</v>
      </c>
      <c r="L29" s="1"/>
    </row>
    <row r="30" spans="1:12" x14ac:dyDescent="0.2">
      <c r="A30" s="2"/>
      <c r="B30" s="6">
        <v>40817</v>
      </c>
      <c r="C30" s="14">
        <v>0</v>
      </c>
      <c r="D30" s="14">
        <v>212.64999999999998</v>
      </c>
      <c r="E30" s="14">
        <v>0.13500000000000001</v>
      </c>
      <c r="F30" s="16"/>
      <c r="G30" s="15">
        <v>34</v>
      </c>
      <c r="H30" s="14">
        <v>120.21400000000001</v>
      </c>
      <c r="I30" s="15">
        <v>7.6580000000000004</v>
      </c>
      <c r="J30" s="14">
        <v>2.6890000000000001</v>
      </c>
      <c r="K30" s="13">
        <v>2631.9566210573444</v>
      </c>
      <c r="L30" s="1"/>
    </row>
    <row r="31" spans="1:12" x14ac:dyDescent="0.2">
      <c r="A31" s="2"/>
      <c r="B31" s="6">
        <v>40848</v>
      </c>
      <c r="C31" s="14">
        <v>0</v>
      </c>
      <c r="D31" s="14">
        <v>72.279000000000011</v>
      </c>
      <c r="E31" s="14">
        <v>76.573999999999998</v>
      </c>
      <c r="F31" s="16"/>
      <c r="G31" s="15">
        <v>38</v>
      </c>
      <c r="H31" s="14">
        <v>188.15</v>
      </c>
      <c r="I31" s="15">
        <v>5.5620000000000003</v>
      </c>
      <c r="J31" s="14">
        <v>40.439</v>
      </c>
      <c r="K31" s="13">
        <v>2508.6586210573441</v>
      </c>
      <c r="L31" s="1"/>
    </row>
    <row r="32" spans="1:12" x14ac:dyDescent="0.2">
      <c r="A32" s="2"/>
      <c r="B32" s="6">
        <v>40878</v>
      </c>
      <c r="C32" s="14">
        <v>0</v>
      </c>
      <c r="D32" s="14">
        <v>40.440000000000005</v>
      </c>
      <c r="E32" s="14">
        <v>28.305</v>
      </c>
      <c r="F32" s="16"/>
      <c r="G32" s="15">
        <v>0</v>
      </c>
      <c r="H32" s="14">
        <v>92.806999999999988</v>
      </c>
      <c r="I32" s="15">
        <v>3.2240000000000002</v>
      </c>
      <c r="J32" s="14">
        <v>134.34100000000001</v>
      </c>
      <c r="K32" s="13">
        <v>2347.0316210573451</v>
      </c>
      <c r="L32" s="1"/>
    </row>
    <row r="33" spans="1:12" x14ac:dyDescent="0.2">
      <c r="A33" s="2"/>
      <c r="B33" s="6">
        <v>40909</v>
      </c>
      <c r="C33" s="14">
        <v>0</v>
      </c>
      <c r="D33" s="14">
        <v>152.59900000000002</v>
      </c>
      <c r="E33" s="14">
        <v>35.738</v>
      </c>
      <c r="F33" s="16"/>
      <c r="G33" s="15">
        <v>18</v>
      </c>
      <c r="H33" s="14">
        <v>27.487999999999996</v>
      </c>
      <c r="I33" s="15">
        <v>2.8120000000000003</v>
      </c>
      <c r="J33" s="14">
        <v>1.556</v>
      </c>
      <c r="K33" s="13">
        <v>2485.5126210573453</v>
      </c>
      <c r="L33" s="1"/>
    </row>
    <row r="34" spans="1:12" x14ac:dyDescent="0.2">
      <c r="A34" s="2"/>
      <c r="B34" s="6">
        <v>40940</v>
      </c>
      <c r="C34" s="14">
        <v>0</v>
      </c>
      <c r="D34" s="14">
        <v>57.661000000000001</v>
      </c>
      <c r="E34" s="14">
        <v>21.58</v>
      </c>
      <c r="F34" s="16"/>
      <c r="G34" s="15">
        <v>69.5</v>
      </c>
      <c r="H34" s="14">
        <v>38.021999999999998</v>
      </c>
      <c r="I34" s="15">
        <v>14.393000000000001</v>
      </c>
      <c r="J34" s="14">
        <v>46.436999999999998</v>
      </c>
      <c r="K34" s="13">
        <v>2396.4016210573454</v>
      </c>
      <c r="L34" s="1"/>
    </row>
    <row r="35" spans="1:12" x14ac:dyDescent="0.2">
      <c r="A35" s="2"/>
      <c r="B35" s="6">
        <v>40969</v>
      </c>
      <c r="C35" s="14">
        <v>0</v>
      </c>
      <c r="D35" s="14">
        <v>41.694999999999993</v>
      </c>
      <c r="E35" s="14">
        <v>10.097</v>
      </c>
      <c r="F35" s="16"/>
      <c r="G35" s="15">
        <v>45</v>
      </c>
      <c r="H35" s="14">
        <v>36.960999999999999</v>
      </c>
      <c r="I35" s="15">
        <v>16.385999999999999</v>
      </c>
      <c r="J35" s="14">
        <v>7.1750000000000007</v>
      </c>
      <c r="K35" s="13">
        <v>2342.6716210573454</v>
      </c>
      <c r="L35" s="1"/>
    </row>
    <row r="36" spans="1:12" x14ac:dyDescent="0.2">
      <c r="A36" s="2"/>
      <c r="B36" s="6">
        <v>41000</v>
      </c>
      <c r="C36" s="14">
        <v>100.804</v>
      </c>
      <c r="D36" s="14">
        <v>44.041999999999994</v>
      </c>
      <c r="E36" s="14">
        <v>0.1</v>
      </c>
      <c r="F36" s="16"/>
      <c r="G36" s="15">
        <v>25</v>
      </c>
      <c r="H36" s="14">
        <v>17.233999999999998</v>
      </c>
      <c r="I36" s="15">
        <v>2.5070000000000001</v>
      </c>
      <c r="J36" s="14">
        <v>3.6310000000000002</v>
      </c>
      <c r="K36" s="13">
        <v>2439.2456210573455</v>
      </c>
      <c r="L36" s="1"/>
    </row>
    <row r="37" spans="1:12" x14ac:dyDescent="0.2">
      <c r="A37" s="2"/>
      <c r="B37" s="6">
        <v>41030</v>
      </c>
      <c r="C37" s="14">
        <v>0</v>
      </c>
      <c r="D37" s="14">
        <v>20.229000000000003</v>
      </c>
      <c r="E37" s="14">
        <v>0.33999999999999997</v>
      </c>
      <c r="F37" s="16"/>
      <c r="G37" s="15">
        <v>-23</v>
      </c>
      <c r="H37" s="14">
        <v>67.177999999999997</v>
      </c>
      <c r="I37" s="15">
        <v>5.8479999999999999</v>
      </c>
      <c r="J37" s="14">
        <v>10.525</v>
      </c>
      <c r="K37" s="13">
        <v>2399.2636210573455</v>
      </c>
      <c r="L37" s="1"/>
    </row>
    <row r="38" spans="1:12" x14ac:dyDescent="0.2">
      <c r="A38" s="2"/>
      <c r="B38" s="6">
        <v>41061</v>
      </c>
      <c r="C38" s="14">
        <v>13.297000000000001</v>
      </c>
      <c r="D38" s="14">
        <v>37.92</v>
      </c>
      <c r="E38" s="14">
        <v>49.078999999999994</v>
      </c>
      <c r="F38" s="16"/>
      <c r="G38" s="15">
        <v>-10</v>
      </c>
      <c r="H38" s="14">
        <v>30.094000000000001</v>
      </c>
      <c r="I38" s="15">
        <v>17.084</v>
      </c>
      <c r="J38" s="14">
        <v>0.41500000000000004</v>
      </c>
      <c r="K38" s="13">
        <v>2461.9666210573459</v>
      </c>
      <c r="L38" s="1"/>
    </row>
    <row r="39" spans="1:12" x14ac:dyDescent="0.2">
      <c r="A39" s="2"/>
      <c r="B39" s="6">
        <v>41091</v>
      </c>
      <c r="C39" s="4">
        <v>94.638000000000005</v>
      </c>
      <c r="D39" s="4">
        <v>30.598999999999997</v>
      </c>
      <c r="E39" s="4">
        <v>0.63</v>
      </c>
      <c r="G39" s="5">
        <v>-39</v>
      </c>
      <c r="H39" s="4">
        <v>35.072999999999993</v>
      </c>
      <c r="I39" s="5">
        <v>9.2249999999999996</v>
      </c>
      <c r="J39" s="4">
        <v>0.248</v>
      </c>
      <c r="K39" s="3">
        <v>2582.2876210573459</v>
      </c>
      <c r="L39" s="1"/>
    </row>
    <row r="40" spans="1:12" x14ac:dyDescent="0.2">
      <c r="A40" s="2"/>
      <c r="B40" s="6">
        <v>41122</v>
      </c>
      <c r="C40" s="4">
        <v>11.983000000000001</v>
      </c>
      <c r="D40" s="4">
        <v>26.102999999999998</v>
      </c>
      <c r="E40" s="4">
        <v>20.596999999999998</v>
      </c>
      <c r="G40" s="5">
        <v>-4</v>
      </c>
      <c r="H40" s="4">
        <v>17.375</v>
      </c>
      <c r="I40" s="5">
        <v>150.56900000000002</v>
      </c>
      <c r="J40" s="4">
        <v>4.5540000000000003</v>
      </c>
      <c r="K40" s="3">
        <v>2472.4726210573467</v>
      </c>
      <c r="L40" s="1"/>
    </row>
    <row r="41" spans="1:12" x14ac:dyDescent="0.2">
      <c r="A41" s="2"/>
      <c r="B41" s="6">
        <v>41153</v>
      </c>
      <c r="C41" s="4">
        <v>110.065</v>
      </c>
      <c r="D41" s="4">
        <v>763.13</v>
      </c>
      <c r="E41" s="4">
        <v>13.736000000000001</v>
      </c>
      <c r="G41" s="5">
        <v>-9.5</v>
      </c>
      <c r="H41" s="4">
        <v>8.4409999999999989</v>
      </c>
      <c r="I41" s="5">
        <v>17.661999999999999</v>
      </c>
      <c r="J41" s="4">
        <v>0</v>
      </c>
      <c r="K41" s="3">
        <v>3342.8006210573453</v>
      </c>
      <c r="L41" s="1"/>
    </row>
    <row r="42" spans="1:12" x14ac:dyDescent="0.2">
      <c r="A42" s="2"/>
      <c r="B42" s="6">
        <v>41183</v>
      </c>
      <c r="C42" s="4">
        <v>97.147000000000006</v>
      </c>
      <c r="D42" s="4">
        <v>33.678000000000004</v>
      </c>
      <c r="E42" s="4">
        <v>7.9990000000000006</v>
      </c>
      <c r="G42" s="5">
        <v>58.594000000000001</v>
      </c>
      <c r="H42" s="4">
        <v>16.126999999999999</v>
      </c>
      <c r="I42" s="5">
        <v>24.587999999999997</v>
      </c>
      <c r="J42" s="4">
        <v>1.85</v>
      </c>
      <c r="K42" s="3">
        <v>3380.4656210573453</v>
      </c>
      <c r="L42" s="1"/>
    </row>
    <row r="43" spans="1:12" x14ac:dyDescent="0.2">
      <c r="A43" s="2"/>
      <c r="B43" s="6">
        <v>41214</v>
      </c>
      <c r="C43" s="4">
        <v>10.346</v>
      </c>
      <c r="D43" s="4">
        <v>22.645</v>
      </c>
      <c r="E43" s="4">
        <v>5.2489999999999997</v>
      </c>
      <c r="G43" s="5">
        <v>49</v>
      </c>
      <c r="H43" s="4">
        <v>22.244999999999997</v>
      </c>
      <c r="I43" s="5">
        <v>5.0520000000000005</v>
      </c>
      <c r="J43" s="4">
        <v>9.5000000000000001E-2</v>
      </c>
      <c r="K43" s="3">
        <v>3342.3136210573457</v>
      </c>
      <c r="L43" s="1"/>
    </row>
    <row r="44" spans="1:12" x14ac:dyDescent="0.2">
      <c r="A44" s="2"/>
      <c r="B44" s="6">
        <v>41244</v>
      </c>
      <c r="C44" s="4">
        <v>0</v>
      </c>
      <c r="D44" s="4">
        <v>45.628999999999998</v>
      </c>
      <c r="E44" s="4">
        <v>74.216999999999999</v>
      </c>
      <c r="G44" s="5">
        <v>171</v>
      </c>
      <c r="H44" s="4">
        <v>12.269</v>
      </c>
      <c r="I44" s="5">
        <v>18.420999999999999</v>
      </c>
      <c r="J44" s="4">
        <v>191.47399999999999</v>
      </c>
      <c r="K44" s="3">
        <v>3068.9956210573464</v>
      </c>
      <c r="L44" s="1"/>
    </row>
    <row r="45" spans="1:12" x14ac:dyDescent="0.2">
      <c r="A45" s="2"/>
      <c r="B45" s="6">
        <v>41275</v>
      </c>
      <c r="C45" s="4">
        <v>11.387</v>
      </c>
      <c r="D45" s="4">
        <v>237.76300000000001</v>
      </c>
      <c r="E45" s="4">
        <v>1.3290000000000002</v>
      </c>
      <c r="G45" s="5">
        <v>188.5</v>
      </c>
      <c r="H45" s="4">
        <v>25.613</v>
      </c>
      <c r="I45" s="5">
        <v>6.4029999999999996</v>
      </c>
      <c r="J45" s="4">
        <v>8.8189999999999991</v>
      </c>
      <c r="K45" s="3">
        <v>3090.1396210573471</v>
      </c>
      <c r="L45" s="1"/>
    </row>
    <row r="46" spans="1:12" x14ac:dyDescent="0.2">
      <c r="A46" s="2"/>
      <c r="B46" s="6">
        <v>41306</v>
      </c>
      <c r="C46" s="4">
        <v>0</v>
      </c>
      <c r="D46" s="4">
        <v>29.351000000000003</v>
      </c>
      <c r="E46" s="4">
        <v>1.4E-2</v>
      </c>
      <c r="G46" s="5">
        <v>64</v>
      </c>
      <c r="H46" s="4">
        <v>57.448000000000008</v>
      </c>
      <c r="I46" s="5">
        <v>1.677</v>
      </c>
      <c r="J46" s="4">
        <v>261.23399999999998</v>
      </c>
      <c r="K46" s="3">
        <v>2735.1456210573465</v>
      </c>
      <c r="L46" s="1"/>
    </row>
    <row r="47" spans="1:12" x14ac:dyDescent="0.2">
      <c r="A47" s="2"/>
      <c r="B47" s="6">
        <v>41334</v>
      </c>
      <c r="C47" s="4">
        <v>0</v>
      </c>
      <c r="D47" s="4">
        <v>70.924999999999997</v>
      </c>
      <c r="E47" s="4">
        <v>12.054</v>
      </c>
      <c r="G47" s="5">
        <v>84</v>
      </c>
      <c r="H47" s="4">
        <v>48.659000000000006</v>
      </c>
      <c r="I47" s="5">
        <v>32.474999999999994</v>
      </c>
      <c r="J47" s="4">
        <v>20</v>
      </c>
      <c r="K47" s="3">
        <v>2632.9906210573472</v>
      </c>
      <c r="L47" s="1"/>
    </row>
    <row r="48" spans="1:12" x14ac:dyDescent="0.2">
      <c r="A48" s="2"/>
      <c r="B48" s="6">
        <v>41365</v>
      </c>
      <c r="C48" s="4">
        <v>60</v>
      </c>
      <c r="D48" s="4">
        <v>42.703999999999994</v>
      </c>
      <c r="E48" s="4">
        <v>0.26</v>
      </c>
      <c r="G48" s="5">
        <v>180</v>
      </c>
      <c r="H48" s="4">
        <v>21.567999999999998</v>
      </c>
      <c r="I48" s="5">
        <v>23.815000000000001</v>
      </c>
      <c r="J48" s="4">
        <v>13.864000000000001</v>
      </c>
      <c r="K48" s="3">
        <v>2496.7076210573464</v>
      </c>
      <c r="L48" s="1"/>
    </row>
    <row r="49" spans="1:12" x14ac:dyDescent="0.2">
      <c r="A49" s="2"/>
      <c r="B49" s="6">
        <v>41395</v>
      </c>
      <c r="C49" s="4">
        <v>0</v>
      </c>
      <c r="D49" s="4">
        <v>26.989000000000001</v>
      </c>
      <c r="E49" s="4">
        <v>9.6129999999999995</v>
      </c>
      <c r="G49" s="5">
        <v>0</v>
      </c>
      <c r="H49" s="4">
        <v>27.563000000000002</v>
      </c>
      <c r="I49" s="5">
        <v>6.4249999999999998</v>
      </c>
      <c r="J49" s="4">
        <v>0.193</v>
      </c>
      <c r="K49" s="3">
        <v>2499.1286210573467</v>
      </c>
      <c r="L49" s="1"/>
    </row>
    <row r="50" spans="1:12" x14ac:dyDescent="0.2">
      <c r="A50" s="2"/>
      <c r="B50" s="6">
        <v>41426</v>
      </c>
      <c r="C50" s="4">
        <v>0</v>
      </c>
      <c r="D50" s="4">
        <v>46.955999999999989</v>
      </c>
      <c r="E50" s="4">
        <v>25.047000000000001</v>
      </c>
      <c r="G50" s="5">
        <v>51</v>
      </c>
      <c r="H50" s="4">
        <v>42.614000000000004</v>
      </c>
      <c r="I50" s="5">
        <v>4.2220000000000004</v>
      </c>
      <c r="J50" s="4">
        <v>4.9930000000000003</v>
      </c>
      <c r="K50" s="3">
        <v>2468.3026210573471</v>
      </c>
      <c r="L50" s="1"/>
    </row>
    <row r="51" spans="1:12" x14ac:dyDescent="0.2">
      <c r="A51" s="2"/>
      <c r="B51" s="6">
        <v>41456</v>
      </c>
      <c r="C51" s="4">
        <v>0</v>
      </c>
      <c r="D51" s="4">
        <v>57.522999999999996</v>
      </c>
      <c r="E51" s="4">
        <v>1.51</v>
      </c>
      <c r="G51" s="5">
        <v>0</v>
      </c>
      <c r="H51" s="4">
        <v>10.855999999999998</v>
      </c>
      <c r="I51" s="5">
        <v>9.7210000000000001</v>
      </c>
      <c r="J51" s="4">
        <v>0.69099999999999995</v>
      </c>
      <c r="K51" s="3">
        <v>2506.0676210573465</v>
      </c>
      <c r="L51" s="1"/>
    </row>
    <row r="52" spans="1:12" x14ac:dyDescent="0.2">
      <c r="A52" s="2"/>
      <c r="B52" s="6">
        <v>41487</v>
      </c>
      <c r="C52" s="4">
        <v>0</v>
      </c>
      <c r="D52" s="4">
        <v>35.285000000000004</v>
      </c>
      <c r="E52" s="4">
        <v>5.7809999999999997</v>
      </c>
      <c r="G52" s="5">
        <v>-32.5</v>
      </c>
      <c r="H52" s="4">
        <v>22.215</v>
      </c>
      <c r="I52" s="5">
        <v>10.571000000000002</v>
      </c>
      <c r="J52" s="4">
        <v>0.34699999999999998</v>
      </c>
      <c r="K52" s="3">
        <v>2546.5006210573474</v>
      </c>
      <c r="L52" s="1"/>
    </row>
    <row r="53" spans="1:12" x14ac:dyDescent="0.2">
      <c r="A53" s="2"/>
      <c r="B53" s="6">
        <v>41518</v>
      </c>
      <c r="C53" s="4">
        <v>0</v>
      </c>
      <c r="D53" s="4">
        <v>177.84800000000001</v>
      </c>
      <c r="E53" s="4">
        <v>11.934999999999999</v>
      </c>
      <c r="G53" s="5">
        <v>-46</v>
      </c>
      <c r="H53" s="4">
        <v>24.873000000000001</v>
      </c>
      <c r="I53" s="5">
        <v>66.388999999999996</v>
      </c>
      <c r="J53" s="4">
        <v>4.7420000000000009</v>
      </c>
      <c r="K53" s="3">
        <v>2686.279621057347</v>
      </c>
      <c r="L53" s="1"/>
    </row>
    <row r="54" spans="1:12" x14ac:dyDescent="0.2">
      <c r="A54" s="2"/>
      <c r="B54" s="6">
        <v>41548</v>
      </c>
      <c r="C54" s="4">
        <v>0</v>
      </c>
      <c r="D54" s="4">
        <v>105.136</v>
      </c>
      <c r="E54" s="4">
        <v>4.0259999999999998</v>
      </c>
      <c r="G54" s="5">
        <v>-35.5</v>
      </c>
      <c r="H54" s="4">
        <v>19.597000000000001</v>
      </c>
      <c r="I54" s="5">
        <v>17.785</v>
      </c>
      <c r="J54" s="4">
        <v>0.496</v>
      </c>
      <c r="K54" s="3">
        <v>2793.06</v>
      </c>
      <c r="L54" s="1"/>
    </row>
    <row r="55" spans="1:12" x14ac:dyDescent="0.2">
      <c r="A55" s="2"/>
      <c r="B55" s="6">
        <v>41579</v>
      </c>
      <c r="C55" s="4">
        <v>0</v>
      </c>
      <c r="D55" s="4">
        <v>54.969000000000001</v>
      </c>
      <c r="E55" s="4">
        <v>19.23</v>
      </c>
      <c r="G55" s="5">
        <v>20</v>
      </c>
      <c r="H55" s="4">
        <v>93.852999999999994</v>
      </c>
      <c r="I55" s="5">
        <v>3.407</v>
      </c>
      <c r="J55" s="4">
        <v>6.3949999999999996</v>
      </c>
      <c r="K55" s="3">
        <v>2743.6</v>
      </c>
      <c r="L55" s="1"/>
    </row>
    <row r="56" spans="1:12" x14ac:dyDescent="0.2">
      <c r="A56" s="2"/>
      <c r="B56" s="6">
        <v>41609</v>
      </c>
      <c r="C56" s="4">
        <v>0</v>
      </c>
      <c r="D56" s="4">
        <v>39.713000000000001</v>
      </c>
      <c r="E56" s="4">
        <v>19.977</v>
      </c>
      <c r="G56" s="5">
        <v>46</v>
      </c>
      <c r="H56" s="4">
        <v>23.094000000000001</v>
      </c>
      <c r="I56" s="5">
        <v>25.291</v>
      </c>
      <c r="J56" s="12">
        <v>0.123</v>
      </c>
      <c r="K56" s="3">
        <v>2708.7846210573471</v>
      </c>
      <c r="L56" s="1"/>
    </row>
    <row r="57" spans="1:12" x14ac:dyDescent="0.2">
      <c r="A57" s="2"/>
      <c r="B57" s="6">
        <v>41640</v>
      </c>
      <c r="C57" s="4">
        <v>0</v>
      </c>
      <c r="D57" s="4">
        <v>92.967000000000013</v>
      </c>
      <c r="E57" s="4">
        <v>19.545000000000002</v>
      </c>
      <c r="G57" s="5">
        <v>0</v>
      </c>
      <c r="H57" s="4">
        <v>37.814999999999998</v>
      </c>
      <c r="I57" s="5">
        <v>5.7969999999999997</v>
      </c>
      <c r="J57" s="4">
        <v>1.2749999999999999</v>
      </c>
      <c r="K57" s="3">
        <v>2776.4096210573475</v>
      </c>
      <c r="L57" s="1"/>
    </row>
    <row r="58" spans="1:12" x14ac:dyDescent="0.2">
      <c r="A58" s="2"/>
      <c r="B58" s="6">
        <v>41671</v>
      </c>
      <c r="C58" s="10">
        <v>0</v>
      </c>
      <c r="D58" s="10">
        <v>28.493800999999998</v>
      </c>
      <c r="E58" s="10">
        <v>0.54899999999999993</v>
      </c>
      <c r="F58" s="10"/>
      <c r="G58" s="10">
        <v>80</v>
      </c>
      <c r="H58" s="10">
        <v>15.381</v>
      </c>
      <c r="I58" s="10">
        <v>12.010999999999999</v>
      </c>
      <c r="J58" s="10">
        <v>3.7999999999999999E-2</v>
      </c>
      <c r="K58" s="11">
        <v>2698.0224220573477</v>
      </c>
      <c r="L58" s="1"/>
    </row>
    <row r="59" spans="1:12" x14ac:dyDescent="0.2">
      <c r="A59" s="2"/>
      <c r="B59" s="6">
        <v>41699</v>
      </c>
      <c r="C59" s="10">
        <v>0</v>
      </c>
      <c r="D59" s="10">
        <v>176.96</v>
      </c>
      <c r="E59" s="10">
        <v>21.852</v>
      </c>
      <c r="F59" s="10"/>
      <c r="G59" s="10">
        <v>128</v>
      </c>
      <c r="H59" s="10">
        <v>18.6859</v>
      </c>
      <c r="I59" s="10">
        <v>35.516000000000005</v>
      </c>
      <c r="J59" s="10">
        <v>0</v>
      </c>
      <c r="K59" s="11">
        <v>2714.6325220573476</v>
      </c>
      <c r="L59" s="1"/>
    </row>
    <row r="60" spans="1:12" x14ac:dyDescent="0.2">
      <c r="A60" s="2"/>
      <c r="B60" s="6">
        <v>41730</v>
      </c>
      <c r="C60" s="10">
        <v>42</v>
      </c>
      <c r="D60" s="10">
        <v>1040.9360000000001</v>
      </c>
      <c r="E60" s="10">
        <v>6.2739999999999991</v>
      </c>
      <c r="F60" s="10"/>
      <c r="G60" s="10">
        <v>11.5</v>
      </c>
      <c r="H60" s="10">
        <v>45.695999999999998</v>
      </c>
      <c r="I60" s="10">
        <v>17.797000000000001</v>
      </c>
      <c r="J60" s="10">
        <v>1.153</v>
      </c>
      <c r="K60" s="9">
        <v>3727.6965220573475</v>
      </c>
      <c r="L60" s="1"/>
    </row>
    <row r="61" spans="1:12" x14ac:dyDescent="0.2">
      <c r="A61" s="2"/>
      <c r="B61" s="6">
        <v>41760</v>
      </c>
      <c r="C61" s="7">
        <v>0</v>
      </c>
      <c r="D61" s="7">
        <v>35.927999999999997</v>
      </c>
      <c r="E61" s="7">
        <v>2.915</v>
      </c>
      <c r="F61" s="7"/>
      <c r="G61" s="7">
        <v>314</v>
      </c>
      <c r="H61" s="7">
        <v>33.046999999999997</v>
      </c>
      <c r="I61" s="7">
        <v>6.7428061700000006</v>
      </c>
      <c r="J61" s="7">
        <v>1.203041E-2</v>
      </c>
      <c r="K61" s="8">
        <v>3412.7376854773465</v>
      </c>
      <c r="L61" s="1"/>
    </row>
    <row r="62" spans="1:12" x14ac:dyDescent="0.2">
      <c r="A62" s="2"/>
      <c r="B62" s="6">
        <v>41791</v>
      </c>
      <c r="C62" s="7">
        <v>0</v>
      </c>
      <c r="D62" s="7">
        <v>124.959</v>
      </c>
      <c r="E62" s="7">
        <v>4.8519999999999994</v>
      </c>
      <c r="F62" s="7"/>
      <c r="G62" s="7">
        <v>-2</v>
      </c>
      <c r="H62" s="7">
        <v>62.896000000000001</v>
      </c>
      <c r="I62" s="7">
        <v>4.5188839599999993</v>
      </c>
      <c r="J62" s="7">
        <v>1.1115040299999999</v>
      </c>
      <c r="K62" s="8">
        <v>3449.2697758273466</v>
      </c>
      <c r="L62" s="1"/>
    </row>
    <row r="63" spans="1:12" x14ac:dyDescent="0.2">
      <c r="A63" s="2"/>
      <c r="B63" s="6">
        <v>41821</v>
      </c>
      <c r="C63" s="7">
        <v>47.487000000000002</v>
      </c>
      <c r="D63" s="7">
        <v>44.231000000000002</v>
      </c>
      <c r="E63" s="7">
        <v>2.9529999999999998</v>
      </c>
      <c r="F63" s="7"/>
      <c r="G63" s="7">
        <v>49.14532166</v>
      </c>
      <c r="H63" s="7">
        <v>45.715000000000003</v>
      </c>
      <c r="I63" s="7">
        <v>74.605419760000004</v>
      </c>
      <c r="J63" s="7">
        <v>1.2389684400000001</v>
      </c>
      <c r="K63" s="8">
        <v>3373.2360659673468</v>
      </c>
      <c r="L63" s="1"/>
    </row>
    <row r="64" spans="1:12" x14ac:dyDescent="0.2">
      <c r="A64" s="2"/>
      <c r="B64" s="6">
        <v>41852</v>
      </c>
      <c r="C64" s="7">
        <v>0</v>
      </c>
      <c r="D64" s="7">
        <v>47.356000000000002</v>
      </c>
      <c r="E64" s="7">
        <v>2.39</v>
      </c>
      <c r="F64" s="7"/>
      <c r="G64" s="7">
        <v>-65</v>
      </c>
      <c r="H64" s="7">
        <v>54.011000000000003</v>
      </c>
      <c r="I64" s="7">
        <v>2.1110000000000002</v>
      </c>
      <c r="J64" s="7">
        <v>4.8919999999999995</v>
      </c>
      <c r="K64" s="8">
        <v>3426.9680659673459</v>
      </c>
      <c r="L64" s="1"/>
    </row>
    <row r="65" spans="1:12" x14ac:dyDescent="0.2">
      <c r="A65" s="2"/>
      <c r="B65" s="6">
        <v>41883</v>
      </c>
      <c r="C65" s="7">
        <v>0</v>
      </c>
      <c r="D65" s="7">
        <v>44.758000000000003</v>
      </c>
      <c r="E65" s="7">
        <v>2.4220000000000002</v>
      </c>
      <c r="F65" s="7"/>
      <c r="G65" s="7">
        <v>31</v>
      </c>
      <c r="H65" s="7">
        <v>73.10799999999999</v>
      </c>
      <c r="I65" s="7">
        <v>43.271999999999998</v>
      </c>
      <c r="J65" s="7">
        <v>2.367</v>
      </c>
      <c r="K65" s="8">
        <v>3324.4010659673468</v>
      </c>
      <c r="L65" s="1"/>
    </row>
    <row r="66" spans="1:12" x14ac:dyDescent="0.2">
      <c r="A66" s="2"/>
      <c r="B66" s="6">
        <v>41913</v>
      </c>
      <c r="C66" s="7">
        <v>19.865000000000002</v>
      </c>
      <c r="D66" s="7">
        <v>37.391000000000005</v>
      </c>
      <c r="E66" s="7">
        <v>8.3019999999999996</v>
      </c>
      <c r="F66" s="7"/>
      <c r="G66" s="7">
        <v>93.5</v>
      </c>
      <c r="H66" s="7">
        <v>32.386000000000003</v>
      </c>
      <c r="I66" s="7">
        <v>71.361000000000004</v>
      </c>
      <c r="J66" s="7">
        <v>0</v>
      </c>
      <c r="K66" s="8">
        <v>3192.7120659673469</v>
      </c>
      <c r="L66" s="1"/>
    </row>
    <row r="67" spans="1:12" x14ac:dyDescent="0.2">
      <c r="A67" s="2"/>
      <c r="B67" s="6">
        <v>41944</v>
      </c>
      <c r="C67" s="7">
        <v>0</v>
      </c>
      <c r="D67" s="7">
        <v>52.228999999999999</v>
      </c>
      <c r="E67" s="7">
        <v>10.44218038</v>
      </c>
      <c r="F67" s="7"/>
      <c r="G67" s="7">
        <v>88.5</v>
      </c>
      <c r="H67" s="7">
        <v>36.621000000000009</v>
      </c>
      <c r="I67" s="7">
        <v>21.11658984</v>
      </c>
      <c r="J67" s="7">
        <v>0</v>
      </c>
      <c r="K67" s="8">
        <v>3109.1456565073472</v>
      </c>
      <c r="L67" s="1"/>
    </row>
    <row r="68" spans="1:12" x14ac:dyDescent="0.2">
      <c r="A68" s="2"/>
      <c r="B68" s="6">
        <v>41974</v>
      </c>
      <c r="C68" s="7">
        <v>0.89200000000000002</v>
      </c>
      <c r="D68" s="7">
        <v>40.124000000000002</v>
      </c>
      <c r="E68" s="7">
        <v>4.04</v>
      </c>
      <c r="F68" s="7"/>
      <c r="G68" s="7">
        <v>0</v>
      </c>
      <c r="H68" s="7">
        <v>44.936999999999998</v>
      </c>
      <c r="I68" s="7">
        <v>4.6029999999999998</v>
      </c>
      <c r="J68" s="7">
        <v>1.4789999999999999</v>
      </c>
      <c r="K68" s="8">
        <v>3103.1826565073475</v>
      </c>
      <c r="L68" s="1"/>
    </row>
    <row r="69" spans="1:12" x14ac:dyDescent="0.2">
      <c r="A69" s="2"/>
      <c r="B69" s="6">
        <v>42005</v>
      </c>
      <c r="C69" s="7">
        <v>0</v>
      </c>
      <c r="D69" s="7">
        <v>33.357999999999997</v>
      </c>
      <c r="E69" s="7">
        <v>0.66900000000000004</v>
      </c>
      <c r="F69" s="7"/>
      <c r="G69" s="7">
        <v>130.5</v>
      </c>
      <c r="H69" s="7">
        <v>33.287999999999997</v>
      </c>
      <c r="I69" s="7">
        <v>26.452999999999999</v>
      </c>
      <c r="J69" s="8">
        <v>13.96</v>
      </c>
      <c r="K69" s="7">
        <v>2932.9780000000001</v>
      </c>
      <c r="L69" s="1"/>
    </row>
    <row r="70" spans="1:12" x14ac:dyDescent="0.2">
      <c r="A70" s="2"/>
      <c r="B70" s="6">
        <v>42036</v>
      </c>
      <c r="C70" s="7">
        <v>22.638389</v>
      </c>
      <c r="D70" s="7">
        <v>56.478999999999999</v>
      </c>
      <c r="E70" s="7">
        <v>10.372999999999999</v>
      </c>
      <c r="F70" s="7"/>
      <c r="G70" s="7">
        <v>50</v>
      </c>
      <c r="H70" s="7">
        <v>23.452000000000002</v>
      </c>
      <c r="I70" s="7">
        <v>81.966999999999999</v>
      </c>
      <c r="J70" s="8">
        <v>22.5</v>
      </c>
      <c r="K70" s="7">
        <v>2844.5493890000002</v>
      </c>
      <c r="L70" s="1"/>
    </row>
    <row r="71" spans="1:12" x14ac:dyDescent="0.2">
      <c r="A71" s="2"/>
      <c r="B71" s="6">
        <v>42064</v>
      </c>
      <c r="C71" s="7">
        <v>3.9649999999999999</v>
      </c>
      <c r="D71" s="7">
        <v>25.266999999999999</v>
      </c>
      <c r="E71" s="7">
        <v>0.33500000000000002</v>
      </c>
      <c r="F71" s="7"/>
      <c r="G71" s="7">
        <v>50</v>
      </c>
      <c r="H71" s="7">
        <v>44.186000000000007</v>
      </c>
      <c r="I71" s="7">
        <v>47.569664849999995</v>
      </c>
      <c r="J71" s="8">
        <v>21.129000000000001</v>
      </c>
      <c r="K71" s="7">
        <v>2711.23172415</v>
      </c>
      <c r="L71" s="1"/>
    </row>
    <row r="72" spans="1:12" x14ac:dyDescent="0.2">
      <c r="A72" s="2"/>
      <c r="B72" s="6">
        <v>42095</v>
      </c>
      <c r="C72" s="7">
        <v>11.2</v>
      </c>
      <c r="D72" s="7">
        <v>142.28471643999998</v>
      </c>
      <c r="E72" s="7">
        <v>7.6499559999999994E-2</v>
      </c>
      <c r="F72" s="7"/>
      <c r="G72" s="7">
        <v>0</v>
      </c>
      <c r="H72" s="7">
        <v>12.400487610000001</v>
      </c>
      <c r="I72" s="7">
        <v>116.08943556</v>
      </c>
      <c r="J72" s="8">
        <v>8.1989999999999998</v>
      </c>
      <c r="K72" s="7">
        <v>2728.1040169799994</v>
      </c>
      <c r="L72" s="1"/>
    </row>
    <row r="73" spans="1:12" x14ac:dyDescent="0.2">
      <c r="A73" s="2"/>
      <c r="B73" s="6">
        <v>42125</v>
      </c>
      <c r="C73" s="7">
        <v>29.118769250000003</v>
      </c>
      <c r="D73" s="7">
        <v>47.087893879999996</v>
      </c>
      <c r="E73" s="7">
        <v>0.41980000000000001</v>
      </c>
      <c r="F73" s="7"/>
      <c r="G73" s="7">
        <v>0</v>
      </c>
      <c r="H73" s="7">
        <v>69.499591079005597</v>
      </c>
      <c r="I73" s="7">
        <v>6.5222085921799993</v>
      </c>
      <c r="J73" s="8">
        <v>0.16968858000000001</v>
      </c>
      <c r="K73" s="7">
        <v>2728.5389918588135</v>
      </c>
      <c r="L73" s="1"/>
    </row>
    <row r="74" spans="1:12" x14ac:dyDescent="0.2">
      <c r="A74" s="2"/>
      <c r="B74" s="6">
        <v>42156</v>
      </c>
      <c r="C74" s="7">
        <v>35.274927250000005</v>
      </c>
      <c r="D74" s="7">
        <v>74.105510500911407</v>
      </c>
      <c r="E74" s="7">
        <v>6.1503684700000001</v>
      </c>
      <c r="F74" s="7"/>
      <c r="G74" s="7">
        <v>0</v>
      </c>
      <c r="H74" s="7">
        <v>60.877643771888344</v>
      </c>
      <c r="I74" s="7">
        <v>9.1719329800000011</v>
      </c>
      <c r="J74" s="8">
        <v>1.139373</v>
      </c>
      <c r="K74" s="7">
        <v>2772.8808483278367</v>
      </c>
      <c r="L74" s="1"/>
    </row>
    <row r="75" spans="1:12" x14ac:dyDescent="0.2">
      <c r="A75" s="2"/>
      <c r="B75" s="6">
        <v>42186</v>
      </c>
      <c r="C75" s="4">
        <v>24.936064530000003</v>
      </c>
      <c r="D75" s="4">
        <v>1246.6987253398165</v>
      </c>
      <c r="E75" s="4">
        <v>0.51604148999999999</v>
      </c>
      <c r="G75" s="5">
        <v>0</v>
      </c>
      <c r="H75" s="4">
        <v>57.771832642083865</v>
      </c>
      <c r="I75" s="5">
        <v>37.198693029999994</v>
      </c>
      <c r="J75" s="4">
        <v>0</v>
      </c>
      <c r="K75" s="3">
        <v>3936.931</v>
      </c>
    </row>
    <row r="76" spans="1:12" x14ac:dyDescent="0.2">
      <c r="A76" s="2"/>
      <c r="B76" s="6">
        <v>42217</v>
      </c>
      <c r="C76" s="4">
        <v>10.553000000000001</v>
      </c>
      <c r="D76" s="4">
        <v>50.182747755665289</v>
      </c>
      <c r="E76" s="4">
        <v>2.3380060299999998</v>
      </c>
      <c r="G76" s="5">
        <v>0</v>
      </c>
      <c r="H76" s="4">
        <v>45.301917443468355</v>
      </c>
      <c r="I76" s="5">
        <v>7.6649048999999998</v>
      </c>
      <c r="J76" s="4">
        <v>64.819531359999999</v>
      </c>
      <c r="K76" s="3">
        <v>3882.2184000821967</v>
      </c>
    </row>
    <row r="77" spans="1:12" x14ac:dyDescent="0.2">
      <c r="A77" s="2"/>
      <c r="B77" s="6">
        <v>42248</v>
      </c>
      <c r="C77" s="4">
        <v>0</v>
      </c>
      <c r="D77" s="4">
        <v>42.926000000000002</v>
      </c>
      <c r="E77" s="4">
        <v>7.5270000000000001</v>
      </c>
      <c r="G77" s="5">
        <v>160</v>
      </c>
      <c r="H77" s="4">
        <v>31.076000000000001</v>
      </c>
      <c r="I77" s="5">
        <v>66.141965330000005</v>
      </c>
      <c r="J77" s="4">
        <v>55.789000000000001</v>
      </c>
      <c r="K77" s="3">
        <v>3619.6644347521965</v>
      </c>
    </row>
    <row r="78" spans="1:12" x14ac:dyDescent="0.2">
      <c r="A78" s="2"/>
      <c r="B78" s="6">
        <v>42278</v>
      </c>
      <c r="C78" s="4">
        <v>0</v>
      </c>
      <c r="D78" s="4">
        <v>67.12700000000001</v>
      </c>
      <c r="E78" s="4">
        <v>0.05</v>
      </c>
      <c r="G78" s="5">
        <v>156.26499999999999</v>
      </c>
      <c r="H78" s="4">
        <v>24.454000000000001</v>
      </c>
      <c r="I78" s="5">
        <v>57.519999999999996</v>
      </c>
      <c r="J78" s="4">
        <v>75.052999999999983</v>
      </c>
      <c r="K78" s="3">
        <v>3373.5494347521967</v>
      </c>
    </row>
    <row r="79" spans="1:12" x14ac:dyDescent="0.2">
      <c r="A79" s="2"/>
      <c r="B79" s="6">
        <v>42309</v>
      </c>
      <c r="C79" s="4">
        <v>0</v>
      </c>
      <c r="D79" s="4">
        <v>86.050000000000011</v>
      </c>
      <c r="E79" s="4">
        <v>12.218</v>
      </c>
      <c r="G79" s="5">
        <v>248.5</v>
      </c>
      <c r="H79" s="4">
        <v>28.141999999999996</v>
      </c>
      <c r="I79" s="5">
        <v>28.166256990000001</v>
      </c>
      <c r="J79" s="4">
        <v>109.98120002</v>
      </c>
      <c r="K79" s="3">
        <v>3057.027977742197</v>
      </c>
    </row>
    <row r="80" spans="1:12" x14ac:dyDescent="0.2">
      <c r="A80" s="2"/>
      <c r="B80" s="6">
        <v>42339</v>
      </c>
      <c r="C80" s="4">
        <v>0</v>
      </c>
      <c r="D80" s="4">
        <v>60.586007309152478</v>
      </c>
      <c r="E80" s="4">
        <v>24.5075638</v>
      </c>
      <c r="G80" s="5">
        <v>50</v>
      </c>
      <c r="H80" s="4">
        <v>49.789954232814864</v>
      </c>
      <c r="I80" s="5">
        <v>25.536854219999999</v>
      </c>
      <c r="J80" s="4">
        <v>49.961003230000003</v>
      </c>
      <c r="K80" s="3">
        <v>2966.8337371685338</v>
      </c>
    </row>
    <row r="81" spans="1:12" x14ac:dyDescent="0.2">
      <c r="A81" s="2"/>
      <c r="B81" s="6">
        <v>42370</v>
      </c>
      <c r="C81" s="4">
        <v>0</v>
      </c>
      <c r="D81" s="4">
        <v>41.287539639637643</v>
      </c>
      <c r="E81" s="4">
        <v>9.0303322200000018</v>
      </c>
      <c r="G81" s="5">
        <v>41.150908040000004</v>
      </c>
      <c r="H81" s="4">
        <v>57.408801109978938</v>
      </c>
      <c r="I81" s="5">
        <v>8.7171166099999997</v>
      </c>
      <c r="J81" s="4">
        <v>17.01458658</v>
      </c>
      <c r="K81" s="3">
        <v>2902.5901966881925</v>
      </c>
      <c r="L81" s="1"/>
    </row>
    <row r="82" spans="1:12" x14ac:dyDescent="0.2">
      <c r="A82" s="2"/>
      <c r="B82" s="6">
        <v>42401</v>
      </c>
      <c r="C82" s="4">
        <v>0</v>
      </c>
      <c r="D82" s="4">
        <v>64.113302119049592</v>
      </c>
      <c r="E82" s="4">
        <v>11.591829710000003</v>
      </c>
      <c r="G82" s="5">
        <v>71.224130439999996</v>
      </c>
      <c r="H82" s="4">
        <v>31.96450562735075</v>
      </c>
      <c r="I82" s="5">
        <v>102.10699919</v>
      </c>
      <c r="J82" s="4">
        <v>4.7899381221398896</v>
      </c>
      <c r="K82" s="3">
        <v>2773.819755137753</v>
      </c>
      <c r="L82" s="1"/>
    </row>
    <row r="83" spans="1:12" x14ac:dyDescent="0.2">
      <c r="A83" s="2"/>
      <c r="B83" s="6">
        <v>42430</v>
      </c>
      <c r="C83" s="4">
        <v>0</v>
      </c>
      <c r="D83" s="4">
        <v>47.428239638667655</v>
      </c>
      <c r="E83" s="4">
        <v>1.1334758199999999</v>
      </c>
      <c r="G83" s="5">
        <v>95</v>
      </c>
      <c r="H83" s="4">
        <v>56.060367206298054</v>
      </c>
      <c r="I83" s="5">
        <v>53.628463749999995</v>
      </c>
      <c r="J83" s="4">
        <v>25.94043933</v>
      </c>
      <c r="K83" s="3">
        <v>2598.8222003101228</v>
      </c>
      <c r="L83" s="1"/>
    </row>
    <row r="84" spans="1:12" x14ac:dyDescent="0.2">
      <c r="A84" s="2"/>
      <c r="B84" s="6">
        <v>42461</v>
      </c>
      <c r="C84" s="4">
        <v>0</v>
      </c>
      <c r="D84" s="4">
        <v>45.824245282240156</v>
      </c>
      <c r="E84" s="4">
        <v>12.453999999999999</v>
      </c>
      <c r="G84" s="5">
        <v>-36.358000000000004</v>
      </c>
      <c r="H84" s="4">
        <v>51.411000000000008</v>
      </c>
      <c r="I84" s="5">
        <v>67.468999999999994</v>
      </c>
      <c r="J84" s="4">
        <v>1.8217474000000002</v>
      </c>
      <c r="K84" s="3">
        <v>2575.8366981923632</v>
      </c>
      <c r="L84" s="1"/>
    </row>
    <row r="85" spans="1:12" x14ac:dyDescent="0.2">
      <c r="A85" s="2"/>
      <c r="B85" s="6">
        <v>42491</v>
      </c>
      <c r="C85" s="4">
        <v>0</v>
      </c>
      <c r="D85" s="4">
        <v>47.994501191684272</v>
      </c>
      <c r="E85" s="4">
        <v>4.6959428299999999</v>
      </c>
      <c r="G85" s="5">
        <v>16</v>
      </c>
      <c r="H85" s="4">
        <v>54.736473574767949</v>
      </c>
      <c r="I85" s="5">
        <v>93.77854477999999</v>
      </c>
      <c r="J85" s="4">
        <v>0.48983471000000001</v>
      </c>
      <c r="K85" s="3">
        <v>2463.522289149279</v>
      </c>
      <c r="L85" s="1"/>
    </row>
    <row r="86" spans="1:12" x14ac:dyDescent="0.2">
      <c r="A86" s="2"/>
      <c r="B86" s="6">
        <v>42522</v>
      </c>
      <c r="C86" s="4">
        <v>0</v>
      </c>
      <c r="D86" s="4">
        <v>104.89594498655792</v>
      </c>
      <c r="E86" s="4">
        <v>8.7304928900000007</v>
      </c>
      <c r="G86" s="5">
        <v>27</v>
      </c>
      <c r="H86" s="4">
        <v>104.21527299769593</v>
      </c>
      <c r="I86" s="5">
        <v>36.169166449999999</v>
      </c>
      <c r="J86" s="4">
        <v>3.8084099999999999E-3</v>
      </c>
      <c r="K86" s="3">
        <v>2410.6904791681404</v>
      </c>
      <c r="L86" s="1"/>
    </row>
    <row r="87" spans="1:12" x14ac:dyDescent="0.2">
      <c r="A87" s="2"/>
      <c r="B87" s="6">
        <v>42552</v>
      </c>
      <c r="C87" s="4">
        <v>0</v>
      </c>
      <c r="D87" s="4">
        <v>41.614289627056586</v>
      </c>
      <c r="E87" s="4">
        <v>4.7068531400999998</v>
      </c>
      <c r="G87" s="5">
        <v>40.95059904</v>
      </c>
      <c r="H87" s="4">
        <v>33.474456390795396</v>
      </c>
      <c r="I87" s="5">
        <v>41.2859389171918</v>
      </c>
      <c r="J87" s="4">
        <v>107.12209262</v>
      </c>
      <c r="K87" s="3">
        <v>2234.17853496731</v>
      </c>
      <c r="L87" s="1"/>
    </row>
    <row r="88" spans="1:12" x14ac:dyDescent="0.2">
      <c r="A88" s="2"/>
      <c r="B88" s="6">
        <v>42583</v>
      </c>
      <c r="C88" s="4">
        <v>0</v>
      </c>
      <c r="D88" s="4">
        <v>44.306197790624019</v>
      </c>
      <c r="E88" s="4">
        <v>2.6664907700000002</v>
      </c>
      <c r="G88" s="5">
        <v>-72.5</v>
      </c>
      <c r="H88" s="4">
        <v>21.394863203877531</v>
      </c>
      <c r="I88" s="5">
        <v>75.684180149999989</v>
      </c>
      <c r="J88" s="4">
        <v>2.6644499800000001</v>
      </c>
      <c r="K88" s="3">
        <v>2254.4677301940565</v>
      </c>
      <c r="L88" s="1"/>
    </row>
    <row r="89" spans="1:12" x14ac:dyDescent="0.2">
      <c r="A89" s="2"/>
      <c r="B89" s="6">
        <v>42614</v>
      </c>
      <c r="C89" s="4">
        <v>0</v>
      </c>
      <c r="D89" s="4">
        <v>25.176445514832121</v>
      </c>
      <c r="E89" s="4">
        <v>22.186912730000003</v>
      </c>
      <c r="G89" s="5">
        <v>-23</v>
      </c>
      <c r="H89" s="4">
        <v>17.900565886810568</v>
      </c>
      <c r="I89" s="5">
        <v>33.044587749999998</v>
      </c>
      <c r="J89" s="4">
        <v>3.35928929</v>
      </c>
      <c r="K89" s="3">
        <v>2270.5266455120777</v>
      </c>
      <c r="L89" s="1"/>
    </row>
    <row r="90" spans="1:12" x14ac:dyDescent="0.2">
      <c r="A90" s="2"/>
      <c r="B90" s="6">
        <v>42644</v>
      </c>
      <c r="C90" s="4">
        <v>0</v>
      </c>
      <c r="D90" s="4">
        <v>39.386331446366448</v>
      </c>
      <c r="E90" s="4">
        <v>7.6313651939999989</v>
      </c>
      <c r="G90" s="5">
        <v>-22.5</v>
      </c>
      <c r="H90" s="4">
        <v>59.47091115503752</v>
      </c>
      <c r="I90" s="5">
        <v>81.039009539999995</v>
      </c>
      <c r="J90" s="4">
        <v>2.8751656270000003</v>
      </c>
      <c r="K90" s="3">
        <v>2209.3692558304056</v>
      </c>
      <c r="L90" s="1"/>
    </row>
    <row r="91" spans="1:12" x14ac:dyDescent="0.2">
      <c r="A91" s="2"/>
      <c r="B91" s="6">
        <v>42675</v>
      </c>
      <c r="C91" s="4">
        <f>'[1]Table 04'!C91</f>
        <v>0</v>
      </c>
      <c r="D91" s="4">
        <f>'[1]Table 04'!D91</f>
        <v>40.362297544688602</v>
      </c>
      <c r="E91" s="4">
        <f>'[1]Table 04'!E91</f>
        <v>7.8747489700000006</v>
      </c>
      <c r="F91" s="70"/>
      <c r="G91" s="5">
        <f>'[1]Table 04'!G91</f>
        <v>-118.24465952</v>
      </c>
      <c r="H91" s="4">
        <f>'[1]Table 04'!H91</f>
        <v>38.367379593282031</v>
      </c>
      <c r="I91" s="5">
        <f>'[1]Table 04'!I91</f>
        <v>28.89427379</v>
      </c>
      <c r="J91" s="4">
        <f>'[1]Table 04'!J91</f>
        <v>1.1980946699999999</v>
      </c>
      <c r="K91" s="3">
        <f>'[1]Table 04'!K91</f>
        <v>2307.3912138118126</v>
      </c>
      <c r="L91" s="1"/>
    </row>
    <row r="92" spans="1:12" x14ac:dyDescent="0.2">
      <c r="A92" s="2"/>
      <c r="B92" s="6">
        <v>42705</v>
      </c>
      <c r="C92" s="4">
        <v>0</v>
      </c>
      <c r="D92" s="4">
        <v>69.429688379466413</v>
      </c>
      <c r="E92" s="4">
        <v>12.791263859999997</v>
      </c>
      <c r="G92" s="5">
        <v>-57.292060300000003</v>
      </c>
      <c r="H92" s="4">
        <v>46.142302749206735</v>
      </c>
      <c r="I92" s="5">
        <v>28.304892177124003</v>
      </c>
      <c r="J92" s="4">
        <v>7.7778863200000004</v>
      </c>
      <c r="K92" s="3">
        <v>2364.679145104948</v>
      </c>
      <c r="L92" s="1"/>
    </row>
    <row r="93" spans="1:12" x14ac:dyDescent="0.2">
      <c r="A93" s="2"/>
      <c r="B93" s="6">
        <v>42736</v>
      </c>
      <c r="C93" s="4">
        <v>0</v>
      </c>
      <c r="D93" s="4">
        <v>48.524459386404288</v>
      </c>
      <c r="E93" s="4">
        <v>11.634509057999999</v>
      </c>
      <c r="G93" s="5">
        <v>18.938506621999998</v>
      </c>
      <c r="H93" s="4">
        <v>36.094704167170185</v>
      </c>
      <c r="I93" s="5">
        <v>79.754289720000003</v>
      </c>
      <c r="J93" s="4">
        <v>18.764194539999998</v>
      </c>
      <c r="K93" s="3">
        <v>2271.2864185001818</v>
      </c>
      <c r="L93" s="1"/>
    </row>
    <row r="94" spans="1:12" x14ac:dyDescent="0.2">
      <c r="A94" s="2"/>
      <c r="B94" s="6">
        <v>42767</v>
      </c>
      <c r="C94" s="4">
        <v>0</v>
      </c>
      <c r="D94" s="4">
        <v>27.529878952062528</v>
      </c>
      <c r="E94" s="4">
        <v>8.4594750000000012</v>
      </c>
      <c r="G94" s="5">
        <v>-8.9473460100000004</v>
      </c>
      <c r="H94" s="4">
        <v>40.72560563383113</v>
      </c>
      <c r="I94" s="5">
        <v>33.757375199999998</v>
      </c>
      <c r="J94" s="4">
        <v>0.36750421</v>
      </c>
      <c r="K94" s="3">
        <v>2241.372633418413</v>
      </c>
      <c r="L94" s="1"/>
    </row>
    <row r="95" spans="1:12" x14ac:dyDescent="0.2">
      <c r="A95" s="2"/>
      <c r="B95" s="6">
        <v>42795</v>
      </c>
      <c r="C95" s="4">
        <v>0</v>
      </c>
      <c r="D95" s="4">
        <v>168.86905921755945</v>
      </c>
      <c r="E95" s="4">
        <v>12.613750039999999</v>
      </c>
      <c r="G95" s="5">
        <v>-8.9115648100000016</v>
      </c>
      <c r="H95" s="4">
        <v>50.524293729263974</v>
      </c>
      <c r="I95" s="5">
        <v>65.066287950000003</v>
      </c>
      <c r="J95" s="4">
        <v>0.66874047000000003</v>
      </c>
      <c r="K95" s="3">
        <v>2300.54346658754</v>
      </c>
      <c r="L95" s="1"/>
    </row>
    <row r="96" spans="1:12" x14ac:dyDescent="0.2">
      <c r="A96" s="2"/>
      <c r="B96" s="6"/>
      <c r="C96" s="51"/>
      <c r="D96" s="51"/>
      <c r="E96" s="51"/>
      <c r="F96" s="52"/>
      <c r="G96" s="53"/>
      <c r="H96" s="51"/>
      <c r="I96" s="53"/>
      <c r="J96" s="51"/>
      <c r="K96" s="54"/>
      <c r="L96" s="1"/>
    </row>
    <row r="97" spans="1:12" x14ac:dyDescent="0.2">
      <c r="A97" s="2"/>
      <c r="B97" s="71" t="s">
        <v>39</v>
      </c>
      <c r="L97" s="1"/>
    </row>
    <row r="98" spans="1:12" x14ac:dyDescent="0.2">
      <c r="A98" s="2"/>
      <c r="B98" s="72" t="s">
        <v>40</v>
      </c>
      <c r="L98" s="1"/>
    </row>
    <row r="99" spans="1:12" x14ac:dyDescent="0.2">
      <c r="A99" s="2"/>
      <c r="B99" s="2"/>
      <c r="L99" s="1"/>
    </row>
    <row r="100" spans="1:12" x14ac:dyDescent="0.2">
      <c r="A100" s="2"/>
      <c r="B100" s="2"/>
      <c r="L100" s="1"/>
    </row>
    <row r="101" spans="1:12" x14ac:dyDescent="0.2">
      <c r="A101" s="2"/>
      <c r="B101" s="2"/>
      <c r="L101" s="1"/>
    </row>
    <row r="102" spans="1:12" x14ac:dyDescent="0.2">
      <c r="A102" s="2"/>
      <c r="B102" s="2"/>
      <c r="L102" s="1"/>
    </row>
    <row r="103" spans="1:12" x14ac:dyDescent="0.2">
      <c r="A103" s="2"/>
      <c r="B103" s="2"/>
      <c r="L103" s="1"/>
    </row>
    <row r="104" spans="1:12" x14ac:dyDescent="0.2">
      <c r="A104" s="2"/>
      <c r="B104" s="2"/>
      <c r="L104" s="1"/>
    </row>
    <row r="105" spans="1:12" x14ac:dyDescent="0.2">
      <c r="A105" s="2"/>
      <c r="B105" s="2"/>
      <c r="L105" s="1"/>
    </row>
    <row r="106" spans="1:12" x14ac:dyDescent="0.2">
      <c r="A106" s="2"/>
      <c r="B106" s="2"/>
      <c r="L106" s="1"/>
    </row>
    <row r="107" spans="1:12" x14ac:dyDescent="0.2">
      <c r="A107" s="2"/>
      <c r="B107" s="2"/>
      <c r="L107" s="1"/>
    </row>
    <row r="108" spans="1:12" x14ac:dyDescent="0.2">
      <c r="A108" s="2"/>
      <c r="B108" s="2"/>
      <c r="L108" s="1"/>
    </row>
    <row r="109" spans="1:12" x14ac:dyDescent="0.2">
      <c r="A109" s="2"/>
      <c r="B109" s="2"/>
      <c r="L109" s="1"/>
    </row>
    <row r="110" spans="1:12" x14ac:dyDescent="0.2">
      <c r="A110" s="2"/>
      <c r="B110" s="2"/>
      <c r="L110" s="1"/>
    </row>
    <row r="111" spans="1:12" x14ac:dyDescent="0.2">
      <c r="A111" s="2"/>
      <c r="B111" s="2"/>
      <c r="L111" s="1"/>
    </row>
    <row r="112" spans="1:12" x14ac:dyDescent="0.2">
      <c r="A112" s="2"/>
      <c r="B112" s="2"/>
      <c r="L112" s="1"/>
    </row>
    <row r="113" spans="1:12" x14ac:dyDescent="0.2">
      <c r="A113" s="2"/>
      <c r="B113" s="2"/>
      <c r="L113" s="1"/>
    </row>
    <row r="114" spans="1:12" x14ac:dyDescent="0.2">
      <c r="A114" s="2"/>
      <c r="B114" s="2"/>
      <c r="L114" s="1"/>
    </row>
    <row r="115" spans="1:12" x14ac:dyDescent="0.2">
      <c r="A115" s="2"/>
      <c r="B115" s="2"/>
      <c r="L115" s="1"/>
    </row>
    <row r="116" spans="1:12" x14ac:dyDescent="0.2">
      <c r="A116" s="2"/>
      <c r="B116" s="2"/>
      <c r="L116" s="1"/>
    </row>
    <row r="117" spans="1:12" x14ac:dyDescent="0.2">
      <c r="A117" s="2"/>
      <c r="B117" s="2"/>
      <c r="L117" s="1"/>
    </row>
    <row r="118" spans="1:12" x14ac:dyDescent="0.2">
      <c r="A118" s="2"/>
      <c r="B118" s="2"/>
      <c r="L118" s="1"/>
    </row>
    <row r="119" spans="1:12" x14ac:dyDescent="0.2">
      <c r="A119" s="2"/>
      <c r="B119" s="2"/>
      <c r="L119" s="1"/>
    </row>
    <row r="120" spans="1:12" x14ac:dyDescent="0.2">
      <c r="A120" s="2"/>
      <c r="B120" s="2"/>
      <c r="L120" s="1"/>
    </row>
    <row r="121" spans="1:12" x14ac:dyDescent="0.2">
      <c r="A121" s="2"/>
      <c r="B121" s="2"/>
      <c r="L121" s="1"/>
    </row>
    <row r="122" spans="1:12" x14ac:dyDescent="0.2">
      <c r="A122" s="2"/>
      <c r="B122" s="2"/>
      <c r="L122" s="1"/>
    </row>
    <row r="123" spans="1:12" x14ac:dyDescent="0.2">
      <c r="A123" s="2"/>
      <c r="B123" s="2"/>
      <c r="L123" s="1"/>
    </row>
    <row r="124" spans="1:12" x14ac:dyDescent="0.2">
      <c r="A124" s="2"/>
      <c r="B124" s="2"/>
      <c r="L124" s="1"/>
    </row>
    <row r="125" spans="1:12" x14ac:dyDescent="0.2">
      <c r="A125" s="2"/>
      <c r="B125" s="2"/>
      <c r="L125" s="1"/>
    </row>
    <row r="126" spans="1:12" x14ac:dyDescent="0.2">
      <c r="A126" s="2"/>
      <c r="B126" s="2"/>
      <c r="L126" s="1"/>
    </row>
    <row r="127" spans="1:12" x14ac:dyDescent="0.2">
      <c r="A127" s="2"/>
      <c r="B127" s="2"/>
      <c r="L127" s="1"/>
    </row>
    <row r="128" spans="1:12" x14ac:dyDescent="0.2">
      <c r="A128" s="2"/>
      <c r="B128" s="2"/>
      <c r="L128" s="1"/>
    </row>
    <row r="129" spans="1:12" x14ac:dyDescent="0.2">
      <c r="A129" s="2"/>
      <c r="B129" s="2"/>
      <c r="L129" s="1"/>
    </row>
    <row r="130" spans="1:12" x14ac:dyDescent="0.2">
      <c r="A130" s="2"/>
      <c r="B130" s="2"/>
      <c r="L130" s="1"/>
    </row>
    <row r="131" spans="1:12" x14ac:dyDescent="0.2">
      <c r="A131" s="2"/>
      <c r="B131" s="2"/>
      <c r="L131" s="1"/>
    </row>
    <row r="132" spans="1:12" x14ac:dyDescent="0.2">
      <c r="A132" s="2"/>
      <c r="B132" s="2"/>
      <c r="L132" s="1"/>
    </row>
    <row r="133" spans="1:12" x14ac:dyDescent="0.2">
      <c r="A133" s="2"/>
      <c r="B133" s="2"/>
      <c r="L133" s="1"/>
    </row>
    <row r="134" spans="1:12" x14ac:dyDescent="0.2">
      <c r="A134" s="2"/>
      <c r="B134" s="2"/>
      <c r="L134" s="1"/>
    </row>
    <row r="135" spans="1:12" x14ac:dyDescent="0.2">
      <c r="A135" s="2"/>
      <c r="B135" s="2"/>
      <c r="L135" s="1"/>
    </row>
    <row r="136" spans="1:12" x14ac:dyDescent="0.2">
      <c r="A136" s="2"/>
      <c r="B136" s="2"/>
      <c r="L136" s="1"/>
    </row>
    <row r="137" spans="1:12" x14ac:dyDescent="0.2">
      <c r="A137" s="2"/>
      <c r="B137" s="2"/>
      <c r="L137" s="1"/>
    </row>
    <row r="138" spans="1:12" x14ac:dyDescent="0.2">
      <c r="A138" s="2"/>
      <c r="B138" s="2"/>
      <c r="L138" s="1"/>
    </row>
    <row r="139" spans="1:12" x14ac:dyDescent="0.2">
      <c r="A139" s="2"/>
      <c r="B139" s="2"/>
      <c r="L139" s="1"/>
    </row>
    <row r="140" spans="1:12" x14ac:dyDescent="0.2">
      <c r="A140" s="2"/>
      <c r="B140" s="2"/>
      <c r="L140" s="1"/>
    </row>
    <row r="141" spans="1:12" x14ac:dyDescent="0.2">
      <c r="A141" s="2"/>
      <c r="B141" s="2"/>
      <c r="L141" s="1"/>
    </row>
    <row r="142" spans="1:12" x14ac:dyDescent="0.2">
      <c r="A142" s="2"/>
      <c r="B142" s="2"/>
      <c r="L142" s="1"/>
    </row>
    <row r="143" spans="1:12" x14ac:dyDescent="0.2">
      <c r="A143" s="2"/>
      <c r="B143" s="2"/>
      <c r="L143" s="1"/>
    </row>
    <row r="144" spans="1:12" x14ac:dyDescent="0.2">
      <c r="A144" s="2"/>
      <c r="B144" s="2"/>
      <c r="L144" s="1"/>
    </row>
    <row r="145" spans="1:12" x14ac:dyDescent="0.2">
      <c r="A145" s="2"/>
      <c r="B145" s="2"/>
      <c r="L145" s="1"/>
    </row>
    <row r="146" spans="1:12" x14ac:dyDescent="0.2">
      <c r="A146" s="2"/>
      <c r="B146" s="2"/>
      <c r="L146" s="1"/>
    </row>
    <row r="147" spans="1:12" x14ac:dyDescent="0.2">
      <c r="A147" s="2"/>
      <c r="B147" s="2"/>
      <c r="L147" s="1"/>
    </row>
    <row r="148" spans="1:12" x14ac:dyDescent="0.2">
      <c r="A148" s="2"/>
      <c r="B148" s="2"/>
      <c r="L148" s="1"/>
    </row>
    <row r="149" spans="1:12" x14ac:dyDescent="0.2">
      <c r="A149" s="2"/>
      <c r="B149" s="2"/>
      <c r="L149" s="1"/>
    </row>
    <row r="150" spans="1:12" x14ac:dyDescent="0.2">
      <c r="A150" s="2"/>
      <c r="B150" s="2"/>
      <c r="L150" s="1"/>
    </row>
    <row r="151" spans="1:12" x14ac:dyDescent="0.2">
      <c r="A151" s="2"/>
      <c r="B151" s="2"/>
      <c r="L151" s="1"/>
    </row>
    <row r="152" spans="1:12" x14ac:dyDescent="0.2">
      <c r="A152" s="2"/>
      <c r="B152" s="2"/>
      <c r="L152" s="1"/>
    </row>
    <row r="153" spans="1:12" x14ac:dyDescent="0.2">
      <c r="A153" s="2"/>
      <c r="B153" s="2"/>
      <c r="L153" s="1"/>
    </row>
    <row r="154" spans="1:12" x14ac:dyDescent="0.2">
      <c r="A154" s="2"/>
      <c r="B154" s="2"/>
      <c r="L154" s="1"/>
    </row>
    <row r="155" spans="1:12" x14ac:dyDescent="0.2">
      <c r="A155" s="2"/>
      <c r="B155" s="2"/>
      <c r="L155" s="1"/>
    </row>
    <row r="156" spans="1:12" x14ac:dyDescent="0.2">
      <c r="A156" s="2"/>
      <c r="B156" s="2"/>
      <c r="L156" s="1"/>
    </row>
    <row r="157" spans="1:12" x14ac:dyDescent="0.2">
      <c r="A157" s="2"/>
      <c r="B157" s="2"/>
      <c r="L157" s="1"/>
    </row>
    <row r="158" spans="1:12" x14ac:dyDescent="0.2">
      <c r="A158" s="2"/>
      <c r="B158" s="2"/>
      <c r="L158" s="1"/>
    </row>
    <row r="159" spans="1:12" x14ac:dyDescent="0.2">
      <c r="A159" s="2"/>
      <c r="B159" s="2"/>
      <c r="L159" s="1"/>
    </row>
    <row r="160" spans="1:12" x14ac:dyDescent="0.2">
      <c r="A160" s="2"/>
      <c r="B160" s="2"/>
      <c r="L160" s="1"/>
    </row>
    <row r="161" spans="1:12" x14ac:dyDescent="0.2">
      <c r="A161" s="2"/>
      <c r="B161" s="2"/>
      <c r="L161" s="1"/>
    </row>
    <row r="162" spans="1:12" x14ac:dyDescent="0.2">
      <c r="A162" s="2"/>
      <c r="B162" s="2"/>
      <c r="L162" s="1"/>
    </row>
    <row r="163" spans="1:12" x14ac:dyDescent="0.2">
      <c r="A163" s="2"/>
      <c r="B163" s="2"/>
      <c r="L163" s="1"/>
    </row>
    <row r="164" spans="1:12" x14ac:dyDescent="0.2">
      <c r="A164" s="2"/>
      <c r="B164" s="2"/>
      <c r="L164" s="1"/>
    </row>
    <row r="165" spans="1:12" x14ac:dyDescent="0.2">
      <c r="A165" s="2"/>
      <c r="B165" s="2"/>
      <c r="L165" s="1"/>
    </row>
    <row r="166" spans="1:12" x14ac:dyDescent="0.2">
      <c r="A166" s="2"/>
      <c r="B166" s="2"/>
      <c r="L166" s="1"/>
    </row>
    <row r="167" spans="1:12" x14ac:dyDescent="0.2">
      <c r="A167" s="2"/>
      <c r="B167" s="2"/>
      <c r="L167" s="1"/>
    </row>
    <row r="168" spans="1:12" x14ac:dyDescent="0.2">
      <c r="A168" s="2"/>
      <c r="B168" s="2"/>
      <c r="L168" s="1"/>
    </row>
    <row r="169" spans="1:12" x14ac:dyDescent="0.2">
      <c r="A169" s="2"/>
      <c r="B169" s="2"/>
      <c r="L169" s="1"/>
    </row>
    <row r="170" spans="1:12" x14ac:dyDescent="0.2">
      <c r="A170" s="2"/>
      <c r="B170" s="2"/>
      <c r="L170" s="1"/>
    </row>
    <row r="171" spans="1:12" x14ac:dyDescent="0.2">
      <c r="A171" s="2"/>
      <c r="B171" s="2"/>
      <c r="L171" s="1"/>
    </row>
    <row r="172" spans="1:12" x14ac:dyDescent="0.2">
      <c r="A172" s="2"/>
      <c r="B172" s="2"/>
      <c r="L172" s="1"/>
    </row>
    <row r="173" spans="1:12" x14ac:dyDescent="0.2">
      <c r="A173" s="2"/>
      <c r="B173" s="2"/>
      <c r="L173" s="1"/>
    </row>
    <row r="174" spans="1:12" x14ac:dyDescent="0.2">
      <c r="A174" s="2"/>
      <c r="B174" s="2"/>
      <c r="L174" s="1"/>
    </row>
    <row r="175" spans="1:12" x14ac:dyDescent="0.2">
      <c r="A175" s="2"/>
      <c r="B175" s="2"/>
      <c r="L175" s="1"/>
    </row>
    <row r="176" spans="1:12" x14ac:dyDescent="0.2">
      <c r="A176" s="2"/>
      <c r="B176" s="2"/>
      <c r="L176" s="1"/>
    </row>
    <row r="177" spans="1:12" x14ac:dyDescent="0.2">
      <c r="A177" s="2"/>
      <c r="B177" s="2"/>
      <c r="L177" s="1"/>
    </row>
    <row r="178" spans="1:12" x14ac:dyDescent="0.2">
      <c r="A178" s="2"/>
      <c r="B178" s="2"/>
      <c r="L178" s="1"/>
    </row>
    <row r="179" spans="1:12" x14ac:dyDescent="0.2">
      <c r="A179" s="2"/>
      <c r="B179" s="2"/>
      <c r="L179" s="1"/>
    </row>
    <row r="180" spans="1:12" x14ac:dyDescent="0.2">
      <c r="A180" s="2"/>
      <c r="B180" s="2"/>
      <c r="L180" s="1"/>
    </row>
    <row r="181" spans="1:12" x14ac:dyDescent="0.2">
      <c r="A181" s="2"/>
      <c r="B181" s="2"/>
      <c r="L181" s="1"/>
    </row>
    <row r="182" spans="1:12" x14ac:dyDescent="0.2">
      <c r="A182" s="2"/>
      <c r="B182" s="2"/>
      <c r="L182" s="1"/>
    </row>
    <row r="183" spans="1:12" x14ac:dyDescent="0.2">
      <c r="A183" s="2"/>
      <c r="B183" s="2"/>
      <c r="L183" s="1"/>
    </row>
    <row r="184" spans="1:12" x14ac:dyDescent="0.2">
      <c r="A184" s="2"/>
      <c r="B184" s="2"/>
      <c r="L184" s="1"/>
    </row>
    <row r="185" spans="1:12" x14ac:dyDescent="0.2">
      <c r="A185" s="2"/>
      <c r="B185" s="2"/>
      <c r="L185" s="1"/>
    </row>
    <row r="186" spans="1:12" x14ac:dyDescent="0.2">
      <c r="A186" s="2"/>
      <c r="B186" s="2"/>
      <c r="L186" s="1"/>
    </row>
    <row r="187" spans="1:12" x14ac:dyDescent="0.2">
      <c r="A187" s="2"/>
      <c r="B187" s="2"/>
      <c r="L187" s="1"/>
    </row>
    <row r="188" spans="1:12" x14ac:dyDescent="0.2">
      <c r="A188" s="2"/>
      <c r="B188" s="2"/>
      <c r="L188" s="1"/>
    </row>
    <row r="189" spans="1:12" x14ac:dyDescent="0.2">
      <c r="A189" s="2"/>
      <c r="B189" s="2"/>
      <c r="L189" s="1"/>
    </row>
    <row r="190" spans="1:12" x14ac:dyDescent="0.2">
      <c r="A190" s="2"/>
      <c r="B190" s="2"/>
      <c r="L190" s="1"/>
    </row>
    <row r="191" spans="1:12" x14ac:dyDescent="0.2">
      <c r="A191" s="2"/>
      <c r="B191" s="2"/>
      <c r="L191" s="1"/>
    </row>
    <row r="192" spans="1:12" x14ac:dyDescent="0.2">
      <c r="A192" s="2"/>
      <c r="B192" s="2"/>
      <c r="L192" s="1"/>
    </row>
    <row r="193" spans="1:12" x14ac:dyDescent="0.2">
      <c r="A193" s="2"/>
      <c r="B193" s="2"/>
      <c r="L193" s="1"/>
    </row>
    <row r="194" spans="1:12" x14ac:dyDescent="0.2">
      <c r="A194" s="2"/>
      <c r="B194" s="2"/>
      <c r="L194" s="1"/>
    </row>
    <row r="195" spans="1:12" x14ac:dyDescent="0.2">
      <c r="A195" s="2"/>
      <c r="B195" s="2"/>
      <c r="L195" s="1"/>
    </row>
    <row r="196" spans="1:12" x14ac:dyDescent="0.2">
      <c r="A196" s="2"/>
      <c r="B196" s="2"/>
      <c r="L196" s="1"/>
    </row>
    <row r="197" spans="1:12" x14ac:dyDescent="0.2">
      <c r="A197" s="2"/>
      <c r="B197" s="2"/>
      <c r="L197" s="1"/>
    </row>
    <row r="198" spans="1:12" x14ac:dyDescent="0.2">
      <c r="A198" s="2"/>
      <c r="B198" s="2"/>
      <c r="L198" s="1"/>
    </row>
    <row r="199" spans="1:12" x14ac:dyDescent="0.2">
      <c r="A199" s="2"/>
      <c r="B199" s="2"/>
      <c r="L199" s="1"/>
    </row>
    <row r="200" spans="1:12" x14ac:dyDescent="0.2">
      <c r="A200" s="2"/>
      <c r="B200" s="2"/>
      <c r="L200" s="1"/>
    </row>
    <row r="201" spans="1:12" x14ac:dyDescent="0.2">
      <c r="A201" s="2"/>
      <c r="B201" s="2"/>
      <c r="L201" s="1"/>
    </row>
    <row r="202" spans="1:12" x14ac:dyDescent="0.2">
      <c r="A202" s="2"/>
      <c r="B202" s="2"/>
      <c r="L202" s="1"/>
    </row>
    <row r="203" spans="1:12" x14ac:dyDescent="0.2">
      <c r="A203" s="2"/>
      <c r="B203" s="2"/>
      <c r="L203" s="1"/>
    </row>
    <row r="204" spans="1:12" x14ac:dyDescent="0.2">
      <c r="A204" s="2"/>
      <c r="B204" s="2"/>
      <c r="L204" s="1"/>
    </row>
    <row r="205" spans="1:12" x14ac:dyDescent="0.2">
      <c r="A205" s="2"/>
      <c r="B205" s="2"/>
      <c r="L205" s="1"/>
    </row>
    <row r="206" spans="1:12" x14ac:dyDescent="0.2">
      <c r="A206" s="2"/>
      <c r="B206" s="2"/>
      <c r="L206" s="1"/>
    </row>
    <row r="207" spans="1:12" x14ac:dyDescent="0.2">
      <c r="A207" s="2"/>
      <c r="B207" s="2"/>
      <c r="L207" s="1"/>
    </row>
    <row r="208" spans="1:12" x14ac:dyDescent="0.2">
      <c r="A208" s="2"/>
      <c r="B208" s="2"/>
      <c r="L208" s="1"/>
    </row>
    <row r="209" spans="1:12" x14ac:dyDescent="0.2">
      <c r="A209" s="2"/>
      <c r="B209" s="2"/>
      <c r="L209" s="1"/>
    </row>
    <row r="210" spans="1:12" x14ac:dyDescent="0.2">
      <c r="A210" s="2"/>
      <c r="B210" s="2"/>
      <c r="L210" s="1"/>
    </row>
    <row r="211" spans="1:12" x14ac:dyDescent="0.2">
      <c r="A211" s="2"/>
      <c r="B211" s="2"/>
      <c r="L211" s="1"/>
    </row>
    <row r="212" spans="1:12" x14ac:dyDescent="0.2">
      <c r="A212" s="2"/>
      <c r="B212" s="2"/>
      <c r="L212" s="1"/>
    </row>
    <row r="213" spans="1:12" x14ac:dyDescent="0.2">
      <c r="A213" s="2"/>
      <c r="B213" s="2"/>
      <c r="L213" s="1"/>
    </row>
    <row r="214" spans="1:12" x14ac:dyDescent="0.2">
      <c r="A214" s="2"/>
      <c r="B214" s="2"/>
      <c r="L214" s="1"/>
    </row>
    <row r="215" spans="1:12" x14ac:dyDescent="0.2">
      <c r="A215" s="2"/>
      <c r="B215" s="2"/>
      <c r="L215" s="1"/>
    </row>
    <row r="216" spans="1:12" x14ac:dyDescent="0.2">
      <c r="A216" s="2"/>
      <c r="B216" s="2"/>
      <c r="L216" s="1"/>
    </row>
    <row r="217" spans="1:12" x14ac:dyDescent="0.2">
      <c r="A217" s="2"/>
      <c r="B217" s="2"/>
      <c r="L217" s="1"/>
    </row>
    <row r="218" spans="1:12" x14ac:dyDescent="0.2">
      <c r="A218" s="2"/>
      <c r="B218" s="2"/>
      <c r="L218" s="1"/>
    </row>
    <row r="219" spans="1:12" x14ac:dyDescent="0.2">
      <c r="A219" s="2"/>
      <c r="B219" s="2"/>
      <c r="L219" s="1"/>
    </row>
    <row r="220" spans="1:12" x14ac:dyDescent="0.2">
      <c r="A220" s="2"/>
      <c r="B220" s="2"/>
      <c r="L220" s="1"/>
    </row>
    <row r="221" spans="1:12" x14ac:dyDescent="0.2">
      <c r="A221" s="2"/>
      <c r="B221" s="2"/>
      <c r="L221" s="1"/>
    </row>
    <row r="222" spans="1:12" x14ac:dyDescent="0.2">
      <c r="A222" s="2"/>
      <c r="B222" s="2"/>
      <c r="L222" s="1"/>
    </row>
    <row r="223" spans="1:12" x14ac:dyDescent="0.2">
      <c r="A223" s="2"/>
      <c r="B223" s="2"/>
      <c r="L223" s="1"/>
    </row>
    <row r="224" spans="1:12" x14ac:dyDescent="0.2">
      <c r="A224" s="2"/>
      <c r="B224" s="2"/>
      <c r="L224" s="1"/>
    </row>
    <row r="225" spans="1:12" x14ac:dyDescent="0.2">
      <c r="A225" s="2"/>
      <c r="B225" s="2"/>
      <c r="L225" s="1"/>
    </row>
    <row r="226" spans="1:12" x14ac:dyDescent="0.2">
      <c r="A226" s="2"/>
      <c r="B226" s="2"/>
      <c r="L226" s="1"/>
    </row>
    <row r="227" spans="1:12" x14ac:dyDescent="0.2">
      <c r="A227" s="2"/>
      <c r="B227" s="2"/>
      <c r="L227" s="1"/>
    </row>
    <row r="228" spans="1:12" x14ac:dyDescent="0.2">
      <c r="A228" s="2"/>
      <c r="B228" s="2"/>
      <c r="L228" s="1"/>
    </row>
    <row r="229" spans="1:12" x14ac:dyDescent="0.2">
      <c r="A229" s="2"/>
      <c r="B229" s="2"/>
      <c r="L229" s="1"/>
    </row>
    <row r="230" spans="1:12" x14ac:dyDescent="0.2">
      <c r="A230" s="2"/>
      <c r="B230" s="2"/>
      <c r="L230" s="1"/>
    </row>
    <row r="231" spans="1:12" x14ac:dyDescent="0.2">
      <c r="A231" s="2"/>
      <c r="B231" s="2"/>
      <c r="L231" s="1"/>
    </row>
    <row r="232" spans="1:12" x14ac:dyDescent="0.2">
      <c r="A232" s="2"/>
      <c r="B232" s="2"/>
      <c r="L232" s="1"/>
    </row>
    <row r="233" spans="1:12" x14ac:dyDescent="0.2">
      <c r="A233" s="2"/>
      <c r="B233" s="2"/>
      <c r="L233" s="1"/>
    </row>
    <row r="234" spans="1:12" x14ac:dyDescent="0.2">
      <c r="A234" s="2"/>
      <c r="B234" s="2"/>
      <c r="L234" s="1"/>
    </row>
    <row r="235" spans="1:12" x14ac:dyDescent="0.2">
      <c r="A235" s="2"/>
      <c r="B235" s="2"/>
      <c r="L235" s="1"/>
    </row>
    <row r="236" spans="1:12" x14ac:dyDescent="0.2">
      <c r="A236" s="2"/>
      <c r="B236" s="2"/>
      <c r="L236" s="1"/>
    </row>
    <row r="237" spans="1:12" x14ac:dyDescent="0.2">
      <c r="A237" s="2"/>
      <c r="B237" s="2"/>
      <c r="L237" s="1"/>
    </row>
    <row r="238" spans="1:12" x14ac:dyDescent="0.2">
      <c r="A238" s="2"/>
      <c r="B238" s="2"/>
      <c r="L238" s="1"/>
    </row>
    <row r="239" spans="1:12" x14ac:dyDescent="0.2">
      <c r="A239" s="2"/>
      <c r="B239" s="2"/>
      <c r="L239" s="1"/>
    </row>
    <row r="240" spans="1:12" x14ac:dyDescent="0.2">
      <c r="A240" s="2"/>
      <c r="B240" s="2"/>
      <c r="L240" s="1"/>
    </row>
    <row r="241" spans="1:12" x14ac:dyDescent="0.2">
      <c r="A241" s="2"/>
      <c r="B241" s="2"/>
      <c r="L241" s="1"/>
    </row>
    <row r="242" spans="1:12" x14ac:dyDescent="0.2">
      <c r="A242" s="2"/>
      <c r="B242" s="2"/>
      <c r="L242" s="1"/>
    </row>
    <row r="243" spans="1:12" x14ac:dyDescent="0.2">
      <c r="A243" s="2"/>
      <c r="B243" s="2"/>
      <c r="L243" s="1"/>
    </row>
    <row r="244" spans="1:12" x14ac:dyDescent="0.2">
      <c r="A244" s="2"/>
      <c r="B244" s="2"/>
      <c r="L244" s="1"/>
    </row>
    <row r="245" spans="1:12" x14ac:dyDescent="0.2">
      <c r="A245" s="2"/>
      <c r="B245" s="2"/>
      <c r="L245" s="1"/>
    </row>
    <row r="246" spans="1:12" x14ac:dyDescent="0.2">
      <c r="A246" s="2"/>
      <c r="B246" s="2"/>
      <c r="L246" s="1"/>
    </row>
    <row r="247" spans="1:12" x14ac:dyDescent="0.2">
      <c r="A247" s="2"/>
      <c r="B247" s="2"/>
      <c r="L247" s="1"/>
    </row>
    <row r="248" spans="1:12" x14ac:dyDescent="0.2">
      <c r="A248" s="2"/>
      <c r="B248" s="2"/>
      <c r="L248" s="1"/>
    </row>
    <row r="249" spans="1:12" x14ac:dyDescent="0.2">
      <c r="A249" s="2"/>
      <c r="B249" s="2"/>
      <c r="L249" s="1"/>
    </row>
    <row r="250" spans="1:12" x14ac:dyDescent="0.2">
      <c r="A250" s="2"/>
      <c r="B250" s="2"/>
      <c r="L250" s="1"/>
    </row>
    <row r="251" spans="1:12" x14ac:dyDescent="0.2">
      <c r="A251" s="2"/>
      <c r="B251" s="2"/>
      <c r="L251" s="1"/>
    </row>
    <row r="252" spans="1:12" x14ac:dyDescent="0.2">
      <c r="A252" s="2"/>
      <c r="B252" s="2"/>
      <c r="L252" s="1"/>
    </row>
    <row r="253" spans="1:12" x14ac:dyDescent="0.2">
      <c r="A253" s="2"/>
      <c r="B253" s="2"/>
      <c r="L253" s="1"/>
    </row>
    <row r="254" spans="1:12" x14ac:dyDescent="0.2">
      <c r="A254" s="2"/>
      <c r="B254" s="2"/>
      <c r="L254" s="1"/>
    </row>
    <row r="255" spans="1:12" x14ac:dyDescent="0.2">
      <c r="A255" s="2"/>
      <c r="B255" s="2"/>
      <c r="L255" s="1"/>
    </row>
    <row r="256" spans="1:12" x14ac:dyDescent="0.2">
      <c r="A256" s="2"/>
      <c r="B256" s="2"/>
      <c r="L256" s="1"/>
    </row>
    <row r="257" spans="1:12" x14ac:dyDescent="0.2">
      <c r="A257" s="2"/>
      <c r="B257" s="2"/>
      <c r="L257" s="1"/>
    </row>
    <row r="258" spans="1:12" x14ac:dyDescent="0.2">
      <c r="A258" s="2"/>
      <c r="B258" s="2"/>
      <c r="L258" s="1"/>
    </row>
    <row r="259" spans="1:12" x14ac:dyDescent="0.2">
      <c r="A259" s="2"/>
      <c r="B259" s="2"/>
      <c r="L259" s="1"/>
    </row>
    <row r="260" spans="1:12" x14ac:dyDescent="0.2">
      <c r="A260" s="2"/>
      <c r="B260" s="2"/>
      <c r="L260" s="1"/>
    </row>
    <row r="261" spans="1:12" x14ac:dyDescent="0.2">
      <c r="A261" s="2"/>
      <c r="B261" s="2"/>
      <c r="L261" s="1"/>
    </row>
    <row r="262" spans="1:12" x14ac:dyDescent="0.2">
      <c r="A262" s="2"/>
      <c r="B262" s="2"/>
      <c r="L262" s="1"/>
    </row>
    <row r="263" spans="1:12" x14ac:dyDescent="0.2">
      <c r="A263" s="2"/>
      <c r="B263" s="2"/>
      <c r="L263" s="1"/>
    </row>
    <row r="264" spans="1:12" x14ac:dyDescent="0.2">
      <c r="A264" s="2"/>
      <c r="B264" s="2"/>
      <c r="L264" s="1"/>
    </row>
    <row r="265" spans="1:12" x14ac:dyDescent="0.2">
      <c r="A265" s="2"/>
      <c r="B265" s="2"/>
      <c r="L265" s="1"/>
    </row>
    <row r="266" spans="1:12" x14ac:dyDescent="0.2">
      <c r="A266" s="2"/>
      <c r="B266" s="2"/>
      <c r="L266" s="1"/>
    </row>
    <row r="267" spans="1:12" x14ac:dyDescent="0.2">
      <c r="A267" s="2"/>
      <c r="B267" s="2"/>
      <c r="L267" s="1"/>
    </row>
    <row r="268" spans="1:12" x14ac:dyDescent="0.2">
      <c r="A268" s="2"/>
      <c r="B268" s="2"/>
      <c r="L268" s="1"/>
    </row>
    <row r="269" spans="1:12" x14ac:dyDescent="0.2">
      <c r="A269" s="2"/>
      <c r="B269" s="2"/>
      <c r="L269" s="1"/>
    </row>
    <row r="270" spans="1:12" x14ac:dyDescent="0.2">
      <c r="A270" s="2"/>
      <c r="B270" s="2"/>
      <c r="L270" s="1"/>
    </row>
    <row r="271" spans="1:12" x14ac:dyDescent="0.2">
      <c r="A271" s="2"/>
      <c r="B271" s="2"/>
      <c r="L271" s="1"/>
    </row>
    <row r="272" spans="1:12" x14ac:dyDescent="0.2">
      <c r="A272" s="2"/>
      <c r="B272" s="2"/>
      <c r="L272" s="1"/>
    </row>
    <row r="273" spans="1:12" x14ac:dyDescent="0.2">
      <c r="A273" s="2"/>
      <c r="B273" s="2"/>
      <c r="L273" s="1"/>
    </row>
    <row r="274" spans="1:12" x14ac:dyDescent="0.2">
      <c r="A274" s="2"/>
      <c r="B274" s="2"/>
      <c r="L274" s="1"/>
    </row>
    <row r="275" spans="1:12" x14ac:dyDescent="0.2">
      <c r="A275" s="2"/>
      <c r="B275" s="2"/>
      <c r="L275" s="1"/>
    </row>
    <row r="276" spans="1:12" x14ac:dyDescent="0.2">
      <c r="A276" s="2"/>
      <c r="B276" s="2"/>
      <c r="L276" s="1"/>
    </row>
    <row r="277" spans="1:12" x14ac:dyDescent="0.2">
      <c r="A277" s="2"/>
      <c r="B277" s="2"/>
      <c r="L277" s="1"/>
    </row>
    <row r="278" spans="1:12" x14ac:dyDescent="0.2">
      <c r="A278" s="2"/>
      <c r="B278" s="2"/>
      <c r="L278" s="1"/>
    </row>
    <row r="279" spans="1:12" x14ac:dyDescent="0.2">
      <c r="A279" s="2"/>
      <c r="B279" s="2"/>
      <c r="L279" s="1"/>
    </row>
    <row r="280" spans="1:12" x14ac:dyDescent="0.2">
      <c r="A280" s="2"/>
      <c r="B280" s="2"/>
      <c r="L280" s="1"/>
    </row>
    <row r="281" spans="1:12" x14ac:dyDescent="0.2">
      <c r="A281" s="2"/>
      <c r="B281" s="2"/>
      <c r="L281" s="1"/>
    </row>
    <row r="282" spans="1:12" x14ac:dyDescent="0.2">
      <c r="A282" s="2"/>
      <c r="B282" s="2"/>
      <c r="L282" s="1"/>
    </row>
    <row r="283" spans="1:12" x14ac:dyDescent="0.2">
      <c r="A283" s="2"/>
      <c r="B283" s="2"/>
      <c r="L283" s="1"/>
    </row>
    <row r="284" spans="1:12" x14ac:dyDescent="0.2">
      <c r="A284" s="2"/>
      <c r="B284" s="2"/>
      <c r="L284" s="1"/>
    </row>
    <row r="285" spans="1:12" x14ac:dyDescent="0.2">
      <c r="A285" s="2"/>
      <c r="B285" s="2"/>
      <c r="L285" s="1"/>
    </row>
    <row r="286" spans="1:12" x14ac:dyDescent="0.2">
      <c r="A286" s="2"/>
      <c r="B286" s="2"/>
      <c r="L286" s="1"/>
    </row>
    <row r="287" spans="1:12" x14ac:dyDescent="0.2">
      <c r="A287" s="2"/>
      <c r="B287" s="2"/>
      <c r="L287" s="1"/>
    </row>
    <row r="288" spans="1:12" x14ac:dyDescent="0.2">
      <c r="A288" s="2"/>
      <c r="B288" s="2"/>
      <c r="L288" s="1"/>
    </row>
    <row r="289" spans="1:12" x14ac:dyDescent="0.2">
      <c r="A289" s="2"/>
      <c r="B289" s="2"/>
      <c r="L289" s="1"/>
    </row>
    <row r="290" spans="1:12" x14ac:dyDescent="0.2">
      <c r="A290" s="2"/>
      <c r="B290" s="2"/>
      <c r="L290" s="1"/>
    </row>
    <row r="291" spans="1:12" x14ac:dyDescent="0.2">
      <c r="A291" s="2"/>
      <c r="B291" s="2"/>
      <c r="L291" s="1"/>
    </row>
    <row r="292" spans="1:12" x14ac:dyDescent="0.2">
      <c r="A292" s="2"/>
      <c r="B292" s="2"/>
      <c r="L292" s="1"/>
    </row>
    <row r="293" spans="1:12" x14ac:dyDescent="0.2">
      <c r="A293" s="2"/>
      <c r="B293" s="2"/>
      <c r="L293" s="1"/>
    </row>
    <row r="294" spans="1:12" x14ac:dyDescent="0.2">
      <c r="A294" s="2"/>
      <c r="B294" s="2"/>
      <c r="L294" s="1"/>
    </row>
    <row r="295" spans="1:12" x14ac:dyDescent="0.2">
      <c r="A295" s="2"/>
      <c r="B295" s="2"/>
      <c r="L295" s="1"/>
    </row>
    <row r="296" spans="1:12" x14ac:dyDescent="0.2">
      <c r="A296" s="2"/>
      <c r="B296" s="2"/>
      <c r="L296" s="1"/>
    </row>
    <row r="297" spans="1:12" x14ac:dyDescent="0.2">
      <c r="A297" s="2"/>
      <c r="B297" s="2"/>
      <c r="L297" s="1"/>
    </row>
    <row r="298" spans="1:12" x14ac:dyDescent="0.2">
      <c r="A298" s="2"/>
      <c r="B298" s="2"/>
      <c r="L298" s="1"/>
    </row>
    <row r="299" spans="1:12" x14ac:dyDescent="0.2">
      <c r="A299" s="2"/>
      <c r="B299" s="2"/>
      <c r="L299" s="1"/>
    </row>
    <row r="300" spans="1:12" x14ac:dyDescent="0.2">
      <c r="A300" s="2"/>
      <c r="B300" s="2"/>
      <c r="L300" s="1"/>
    </row>
    <row r="301" spans="1:12" x14ac:dyDescent="0.2">
      <c r="A301" s="2"/>
      <c r="B301" s="2"/>
      <c r="L301" s="1"/>
    </row>
  </sheetData>
  <mergeCells count="2">
    <mergeCell ref="C5:E5"/>
    <mergeCell ref="G5:J5"/>
  </mergeCells>
  <pageMargins left="0.74803149606299213" right="0.51181102362204722" top="0.98425196850393704" bottom="0.98425196850393704" header="0.51181102362204722" footer="0.51181102362204722"/>
  <pageSetup paperSize="9" scale="48" orientation="portrait" r:id="rId1"/>
  <headerFooter alignWithMargins="0">
    <oddHeader>&amp;L&amp;"Arial,Bold Italic"&amp;12Bank of Zambia Statistics Fortnightly - Vol. 12  NO. 12
&amp;R&amp;"Arial,Bold Italic"&amp;12Table  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U110"/>
  <sheetViews>
    <sheetView tabSelected="1" view="pageBreakPreview" zoomScale="60" zoomScaleNormal="100" workbookViewId="0">
      <pane xSplit="2" ySplit="6" topLeftCell="C73" activePane="bottomRight" state="frozen"/>
      <selection pane="topRight" activeCell="C1" sqref="C1"/>
      <selection pane="bottomLeft" activeCell="A7" sqref="A7"/>
      <selection pane="bottomRight" activeCell="G109" sqref="G109"/>
    </sheetView>
  </sheetViews>
  <sheetFormatPr defaultRowHeight="14.25" x14ac:dyDescent="0.2"/>
  <cols>
    <col min="1" max="1" width="2.5703125" customWidth="1"/>
    <col min="2" max="2" width="11.7109375" style="1" customWidth="1"/>
    <col min="3" max="3" width="13.28515625" style="47" customWidth="1"/>
    <col min="4" max="6" width="15.5703125" style="47" customWidth="1"/>
    <col min="7" max="7" width="18.140625" style="47" customWidth="1"/>
    <col min="8" max="8" width="15.5703125" style="47" customWidth="1"/>
    <col min="9" max="9" width="15.7109375" style="47" customWidth="1"/>
    <col min="10" max="10" width="11.28515625" style="47" bestFit="1" customWidth="1"/>
    <col min="11" max="11" width="14.5703125" style="47" customWidth="1"/>
    <col min="12" max="12" width="13.7109375" style="47" bestFit="1" customWidth="1"/>
    <col min="13" max="13" width="12.28515625" style="47" bestFit="1" customWidth="1"/>
    <col min="14" max="14" width="16.28515625" style="47" customWidth="1"/>
    <col min="15" max="15" width="14.5703125" style="47" customWidth="1"/>
    <col min="16" max="16" width="15.5703125" style="47" customWidth="1"/>
    <col min="17" max="17" width="12.7109375" style="47" customWidth="1"/>
    <col min="18" max="18" width="14" style="47" customWidth="1"/>
  </cols>
  <sheetData>
    <row r="1" spans="2:20" s="49" customFormat="1" ht="15.75" x14ac:dyDescent="0.25">
      <c r="B1" s="76" t="s">
        <v>16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48"/>
    </row>
    <row r="2" spans="2:20" s="49" customFormat="1" ht="15.75" x14ac:dyDescent="0.25">
      <c r="B2" s="76" t="s">
        <v>17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48"/>
    </row>
    <row r="3" spans="2:20" ht="16.5" customHeight="1" x14ac:dyDescent="0.25"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2:20" s="58" customFormat="1" ht="20.25" x14ac:dyDescent="0.3">
      <c r="B4" s="56"/>
      <c r="C4" s="56"/>
      <c r="D4" s="56" t="s">
        <v>10</v>
      </c>
      <c r="E4" s="56" t="s">
        <v>18</v>
      </c>
      <c r="F4" s="56" t="s">
        <v>19</v>
      </c>
      <c r="G4" s="56"/>
      <c r="H4" s="56" t="s">
        <v>10</v>
      </c>
      <c r="I4" s="56" t="s">
        <v>18</v>
      </c>
      <c r="J4" s="56" t="s">
        <v>19</v>
      </c>
      <c r="K4" s="56" t="s">
        <v>10</v>
      </c>
      <c r="L4" s="56" t="s">
        <v>18</v>
      </c>
      <c r="M4" s="56" t="s">
        <v>19</v>
      </c>
      <c r="N4" s="56" t="s">
        <v>10</v>
      </c>
      <c r="O4" s="56" t="s">
        <v>18</v>
      </c>
      <c r="P4" s="56" t="s">
        <v>19</v>
      </c>
      <c r="Q4" s="56"/>
      <c r="S4" s="56"/>
    </row>
    <row r="5" spans="2:20" s="58" customFormat="1" ht="20.25" x14ac:dyDescent="0.3">
      <c r="B5" s="59" t="s">
        <v>20</v>
      </c>
      <c r="C5" s="56" t="s">
        <v>21</v>
      </c>
      <c r="D5" s="56" t="s">
        <v>22</v>
      </c>
      <c r="E5" s="56" t="s">
        <v>23</v>
      </c>
      <c r="F5" s="56"/>
      <c r="G5" s="56" t="s">
        <v>24</v>
      </c>
      <c r="H5" s="56" t="s">
        <v>22</v>
      </c>
      <c r="I5" s="56" t="s">
        <v>23</v>
      </c>
      <c r="J5" s="56"/>
      <c r="K5" s="56" t="s">
        <v>22</v>
      </c>
      <c r="L5" s="56" t="s">
        <v>23</v>
      </c>
      <c r="M5" s="56"/>
      <c r="N5" s="56" t="s">
        <v>22</v>
      </c>
      <c r="O5" s="56" t="s">
        <v>23</v>
      </c>
      <c r="P5" s="56"/>
      <c r="Q5" s="56" t="s">
        <v>25</v>
      </c>
      <c r="R5" s="56" t="s">
        <v>26</v>
      </c>
    </row>
    <row r="6" spans="2:20" s="58" customFormat="1" ht="21" thickBot="1" x14ac:dyDescent="0.35">
      <c r="B6" s="57"/>
      <c r="C6" s="57" t="s">
        <v>27</v>
      </c>
      <c r="D6" s="57" t="s">
        <v>28</v>
      </c>
      <c r="E6" s="57" t="s">
        <v>29</v>
      </c>
      <c r="F6" s="57"/>
      <c r="G6" s="57" t="s">
        <v>30</v>
      </c>
      <c r="H6" s="57" t="s">
        <v>31</v>
      </c>
      <c r="I6" s="57" t="s">
        <v>31</v>
      </c>
      <c r="J6" s="57"/>
      <c r="K6" s="57" t="s">
        <v>32</v>
      </c>
      <c r="L6" s="57" t="s">
        <v>32</v>
      </c>
      <c r="M6" s="57"/>
      <c r="N6" s="57" t="s">
        <v>33</v>
      </c>
      <c r="O6" s="57" t="s">
        <v>33</v>
      </c>
      <c r="P6" s="57"/>
      <c r="Q6" s="57" t="s">
        <v>34</v>
      </c>
      <c r="R6" s="57" t="s">
        <v>27</v>
      </c>
    </row>
    <row r="7" spans="2:20" ht="15.75" x14ac:dyDescent="0.25">
      <c r="B7" s="40">
        <v>40179</v>
      </c>
      <c r="C7" s="41">
        <v>-4882.2941482127244</v>
      </c>
      <c r="D7" s="73">
        <v>5000</v>
      </c>
      <c r="E7" s="73">
        <v>14500</v>
      </c>
      <c r="F7" s="73">
        <v>-9500</v>
      </c>
      <c r="G7" s="73">
        <v>9768.0688488164669</v>
      </c>
      <c r="H7" s="73">
        <v>294908.30912278709</v>
      </c>
      <c r="I7" s="73">
        <v>294908.30912278709</v>
      </c>
      <c r="J7" s="73">
        <v>0</v>
      </c>
      <c r="K7" s="73">
        <v>241.2</v>
      </c>
      <c r="L7" s="73">
        <v>16959.538579092961</v>
      </c>
      <c r="M7" s="73">
        <v>-16718.338579092957</v>
      </c>
      <c r="N7" s="73">
        <v>538136.78263387387</v>
      </c>
      <c r="O7" s="73">
        <v>508545.66908889601</v>
      </c>
      <c r="P7" s="73">
        <v>29591.113544977874</v>
      </c>
      <c r="Q7" s="73">
        <v>14.66189006662891</v>
      </c>
      <c r="R7" s="73">
        <v>8221.4148232578827</v>
      </c>
      <c r="S7" s="42"/>
      <c r="T7" s="42"/>
    </row>
    <row r="8" spans="2:20" ht="15.75" x14ac:dyDescent="0.25">
      <c r="B8" s="40">
        <v>40210</v>
      </c>
      <c r="C8" s="41">
        <v>8221.4148232578827</v>
      </c>
      <c r="D8" s="73">
        <v>25000</v>
      </c>
      <c r="E8" s="73">
        <v>0</v>
      </c>
      <c r="F8" s="73">
        <v>25000</v>
      </c>
      <c r="G8" s="73">
        <v>3960.3104827478655</v>
      </c>
      <c r="H8" s="73">
        <v>291418.78058236418</v>
      </c>
      <c r="I8" s="73">
        <v>291418.78058236418</v>
      </c>
      <c r="J8" s="73">
        <v>0</v>
      </c>
      <c r="K8" s="73">
        <v>0</v>
      </c>
      <c r="L8" s="73">
        <v>11835.334089931972</v>
      </c>
      <c r="M8" s="73">
        <v>-11835.334089931972</v>
      </c>
      <c r="N8" s="73">
        <v>462070.2359971517</v>
      </c>
      <c r="O8" s="73">
        <v>471902.59492360044</v>
      </c>
      <c r="P8" s="73">
        <v>-9832.3589264487055</v>
      </c>
      <c r="Q8" s="73">
        <v>12.18382896985235</v>
      </c>
      <c r="R8" s="73">
        <v>15390.509960535139</v>
      </c>
      <c r="S8" s="42"/>
      <c r="T8" s="42"/>
    </row>
    <row r="9" spans="2:20" ht="15.75" x14ac:dyDescent="0.25">
      <c r="B9" s="40">
        <v>40238</v>
      </c>
      <c r="C9" s="41">
        <v>15390.509960535139</v>
      </c>
      <c r="D9" s="73">
        <v>2500</v>
      </c>
      <c r="E9" s="73">
        <v>24981.975707352562</v>
      </c>
      <c r="F9" s="73">
        <v>-22481.975707352562</v>
      </c>
      <c r="G9" s="73">
        <v>11097.658356787188</v>
      </c>
      <c r="H9" s="73">
        <v>305990.88853460178</v>
      </c>
      <c r="I9" s="73">
        <v>305990.88853460178</v>
      </c>
      <c r="J9" s="73">
        <v>0</v>
      </c>
      <c r="K9" s="73">
        <v>157</v>
      </c>
      <c r="L9" s="73">
        <v>19225.168894144772</v>
      </c>
      <c r="M9" s="73">
        <v>-19068.168894144772</v>
      </c>
      <c r="N9" s="73">
        <v>554217.7840541139</v>
      </c>
      <c r="O9" s="73">
        <v>544452.70989807486</v>
      </c>
      <c r="P9" s="73">
        <v>9765.0741560390798</v>
      </c>
      <c r="Q9" s="73">
        <v>1.602421939000799</v>
      </c>
      <c r="R9" s="73">
        <v>-7131.0098253012093</v>
      </c>
      <c r="S9" s="42"/>
      <c r="T9" s="42"/>
    </row>
    <row r="10" spans="2:20" ht="15.75" x14ac:dyDescent="0.25">
      <c r="B10" s="40">
        <v>40269</v>
      </c>
      <c r="C10" s="41">
        <v>-7131.0098253012093</v>
      </c>
      <c r="D10" s="73">
        <v>0</v>
      </c>
      <c r="E10" s="73">
        <v>40500</v>
      </c>
      <c r="F10" s="73">
        <v>-40500</v>
      </c>
      <c r="G10" s="73">
        <v>49689.753260265541</v>
      </c>
      <c r="H10" s="73">
        <v>191154.85014135804</v>
      </c>
      <c r="I10" s="73">
        <v>191154.85014135804</v>
      </c>
      <c r="J10" s="73">
        <v>0</v>
      </c>
      <c r="K10" s="73">
        <v>171.35977656451601</v>
      </c>
      <c r="L10" s="73">
        <v>21401.673790192639</v>
      </c>
      <c r="M10" s="73">
        <v>-21230.314013628129</v>
      </c>
      <c r="N10" s="73">
        <v>531556.11688931263</v>
      </c>
      <c r="O10" s="73">
        <v>520408.3763786027</v>
      </c>
      <c r="P10" s="73">
        <v>11147.740510709818</v>
      </c>
      <c r="Q10" s="73">
        <v>-3.5288162416141011</v>
      </c>
      <c r="R10" s="73">
        <v>-4588.5757463695027</v>
      </c>
      <c r="S10" s="42"/>
      <c r="T10" s="42"/>
    </row>
    <row r="11" spans="2:20" ht="15.75" x14ac:dyDescent="0.25">
      <c r="B11" s="40">
        <v>40299</v>
      </c>
      <c r="C11" s="41">
        <v>-4588.5757463695027</v>
      </c>
      <c r="D11" s="73">
        <v>28500</v>
      </c>
      <c r="E11" s="73">
        <v>0</v>
      </c>
      <c r="F11" s="73">
        <v>28500</v>
      </c>
      <c r="G11" s="73">
        <v>-5216.0678932295568</v>
      </c>
      <c r="H11" s="73">
        <v>356463.49948211567</v>
      </c>
      <c r="I11" s="73">
        <v>356463.49948211567</v>
      </c>
      <c r="J11" s="73">
        <v>0</v>
      </c>
      <c r="K11" s="73">
        <v>129</v>
      </c>
      <c r="L11" s="73">
        <v>11629.111304721799</v>
      </c>
      <c r="M11" s="73">
        <v>-11500.111304721799</v>
      </c>
      <c r="N11" s="73">
        <v>554025.37478879688</v>
      </c>
      <c r="O11" s="73">
        <v>551887.76459745679</v>
      </c>
      <c r="P11" s="73">
        <v>2137.6101913399325</v>
      </c>
      <c r="Q11" s="73">
        <v>3.2764981801128696</v>
      </c>
      <c r="R11" s="73">
        <v>9308.9214395789186</v>
      </c>
      <c r="S11" s="42"/>
      <c r="T11" s="42"/>
    </row>
    <row r="12" spans="2:20" ht="15.75" x14ac:dyDescent="0.25">
      <c r="B12" s="40">
        <v>40330</v>
      </c>
      <c r="C12" s="41">
        <v>9308.9214395789186</v>
      </c>
      <c r="D12" s="73">
        <v>13000</v>
      </c>
      <c r="E12" s="73">
        <v>421</v>
      </c>
      <c r="F12" s="73">
        <v>12579</v>
      </c>
      <c r="G12" s="73">
        <v>-7023.7406452054238</v>
      </c>
      <c r="H12" s="73">
        <v>387312.25140656909</v>
      </c>
      <c r="I12" s="73">
        <v>387312.25140656909</v>
      </c>
      <c r="J12" s="73">
        <v>0</v>
      </c>
      <c r="K12" s="73">
        <v>50</v>
      </c>
      <c r="L12" s="73">
        <v>18544.029764880157</v>
      </c>
      <c r="M12" s="73">
        <v>-18494.029764880157</v>
      </c>
      <c r="N12" s="73">
        <v>608537.74942704395</v>
      </c>
      <c r="O12" s="73">
        <v>580746.89650905365</v>
      </c>
      <c r="P12" s="73">
        <v>27790.852917990025</v>
      </c>
      <c r="Q12" s="73">
        <v>-6.7819569261735886</v>
      </c>
      <c r="R12" s="73">
        <v>24220.476435764882</v>
      </c>
      <c r="S12" s="42"/>
      <c r="T12" s="42"/>
    </row>
    <row r="13" spans="2:20" ht="15.75" x14ac:dyDescent="0.25">
      <c r="B13" s="40">
        <v>40360</v>
      </c>
      <c r="C13" s="43">
        <v>24220.476435764882</v>
      </c>
      <c r="D13" s="73">
        <v>0</v>
      </c>
      <c r="E13" s="73">
        <v>55000</v>
      </c>
      <c r="F13" s="73">
        <v>-55000</v>
      </c>
      <c r="G13" s="73">
        <v>-4426.1122766666704</v>
      </c>
      <c r="H13" s="73">
        <v>430360.53442749364</v>
      </c>
      <c r="I13" s="73">
        <v>430360.53442749364</v>
      </c>
      <c r="J13" s="73">
        <v>0</v>
      </c>
      <c r="K13" s="73">
        <v>394</v>
      </c>
      <c r="L13" s="73">
        <v>27803.400570794587</v>
      </c>
      <c r="M13" s="73">
        <v>-27409.400570794587</v>
      </c>
      <c r="N13" s="73">
        <v>650325.84263777779</v>
      </c>
      <c r="O13" s="73">
        <v>581174.52063500287</v>
      </c>
      <c r="P13" s="73">
        <v>69151.322002774861</v>
      </c>
      <c r="Q13" s="73">
        <v>6.8349027119231147</v>
      </c>
      <c r="R13" s="73">
        <v>1037.639060526009</v>
      </c>
      <c r="S13" s="42"/>
      <c r="T13" s="42"/>
    </row>
    <row r="14" spans="2:20" ht="15.75" x14ac:dyDescent="0.25">
      <c r="B14" s="40">
        <v>40391</v>
      </c>
      <c r="C14" s="43">
        <v>1037.639060526009</v>
      </c>
      <c r="D14" s="73">
        <v>2500</v>
      </c>
      <c r="E14" s="73">
        <v>0</v>
      </c>
      <c r="F14" s="73">
        <v>2500</v>
      </c>
      <c r="G14" s="73">
        <v>4431.2338389869592</v>
      </c>
      <c r="H14" s="73">
        <v>443398.12837617553</v>
      </c>
      <c r="I14" s="73">
        <v>443398.12837617553</v>
      </c>
      <c r="J14" s="73">
        <v>0</v>
      </c>
      <c r="K14" s="73">
        <v>1827.1600114450175</v>
      </c>
      <c r="L14" s="73">
        <v>27466.660763938115</v>
      </c>
      <c r="M14" s="73">
        <v>-25639.500752493099</v>
      </c>
      <c r="N14" s="73">
        <v>550383.68045486265</v>
      </c>
      <c r="O14" s="73">
        <v>543365.47234681295</v>
      </c>
      <c r="P14" s="73">
        <v>7018.2081080497283</v>
      </c>
      <c r="Q14" s="73">
        <v>14.128568450967482</v>
      </c>
      <c r="R14" s="73">
        <v>29809.597572847702</v>
      </c>
      <c r="S14" s="42"/>
      <c r="T14" s="42"/>
    </row>
    <row r="15" spans="2:20" ht="15.75" x14ac:dyDescent="0.25">
      <c r="B15" s="40">
        <v>40422</v>
      </c>
      <c r="C15" s="43">
        <v>29809.597572847702</v>
      </c>
      <c r="D15" s="73">
        <v>0</v>
      </c>
      <c r="E15" s="73">
        <v>5000</v>
      </c>
      <c r="F15" s="73">
        <v>-5000</v>
      </c>
      <c r="G15" s="73">
        <v>28178.907729851504</v>
      </c>
      <c r="H15" s="73">
        <v>358441.74725030945</v>
      </c>
      <c r="I15" s="73">
        <v>358441.74725030945</v>
      </c>
      <c r="J15" s="73">
        <v>0</v>
      </c>
      <c r="K15" s="73">
        <v>1395</v>
      </c>
      <c r="L15" s="73">
        <v>26804.331631244218</v>
      </c>
      <c r="M15" s="73">
        <v>-25409.331631244215</v>
      </c>
      <c r="N15" s="73">
        <v>592249.6234926933</v>
      </c>
      <c r="O15" s="73">
        <v>576281.50146450137</v>
      </c>
      <c r="P15" s="73">
        <v>15968.122028191789</v>
      </c>
      <c r="Q15" s="73">
        <v>-1.6983573803764642</v>
      </c>
      <c r="R15" s="73">
        <v>-21199.284747838959</v>
      </c>
      <c r="S15" s="42"/>
      <c r="T15" s="42"/>
    </row>
    <row r="16" spans="2:20" ht="15.75" x14ac:dyDescent="0.25">
      <c r="B16" s="40">
        <v>40452</v>
      </c>
      <c r="C16" s="43">
        <v>-21199.284747838959</v>
      </c>
      <c r="D16" s="73">
        <v>0</v>
      </c>
      <c r="E16" s="73">
        <v>47010</v>
      </c>
      <c r="F16" s="73">
        <v>-47010</v>
      </c>
      <c r="G16" s="73">
        <v>-820.22061691238991</v>
      </c>
      <c r="H16" s="73">
        <v>317147.78757665172</v>
      </c>
      <c r="I16" s="73">
        <v>317147.78757665172</v>
      </c>
      <c r="J16" s="73">
        <v>0</v>
      </c>
      <c r="K16" s="73">
        <v>35</v>
      </c>
      <c r="L16" s="73">
        <v>30296.520592534976</v>
      </c>
      <c r="M16" s="73">
        <v>-30261.520592534976</v>
      </c>
      <c r="N16" s="73">
        <v>693085.03415280243</v>
      </c>
      <c r="O16" s="73">
        <v>624078.19902121485</v>
      </c>
      <c r="P16" s="73">
        <v>69006.835131587635</v>
      </c>
      <c r="Q16" s="73">
        <v>0.108860291358023</v>
      </c>
      <c r="R16" s="73">
        <v>-15872.766115821199</v>
      </c>
      <c r="S16" s="42"/>
      <c r="T16" s="42"/>
    </row>
    <row r="17" spans="2:20" ht="15.75" x14ac:dyDescent="0.25">
      <c r="B17" s="40">
        <v>40483</v>
      </c>
      <c r="C17" s="43">
        <v>-15872.766115821199</v>
      </c>
      <c r="D17" s="73">
        <v>5000</v>
      </c>
      <c r="E17" s="73">
        <v>4000</v>
      </c>
      <c r="F17" s="73">
        <v>1000</v>
      </c>
      <c r="G17" s="73">
        <v>5827.7667819652788</v>
      </c>
      <c r="H17" s="73">
        <v>282799.57055543322</v>
      </c>
      <c r="I17" s="73">
        <v>282799.57055543322</v>
      </c>
      <c r="J17" s="73">
        <v>0</v>
      </c>
      <c r="K17" s="73">
        <v>0</v>
      </c>
      <c r="L17" s="73">
        <v>32493.292219604122</v>
      </c>
      <c r="M17" s="73">
        <v>-32493.292219604122</v>
      </c>
      <c r="N17" s="73">
        <v>603478.00475345051</v>
      </c>
      <c r="O17" s="73">
        <v>562527.05973273003</v>
      </c>
      <c r="P17" s="73">
        <v>40950.945020720399</v>
      </c>
      <c r="Q17" s="73">
        <v>10.039361289814927</v>
      </c>
      <c r="R17" s="73">
        <v>67506.426214478677</v>
      </c>
      <c r="S17" s="43"/>
      <c r="T17" s="42"/>
    </row>
    <row r="18" spans="2:20" ht="15.75" x14ac:dyDescent="0.25">
      <c r="B18" s="40">
        <v>40513</v>
      </c>
      <c r="C18" s="43">
        <v>67506.426214478677</v>
      </c>
      <c r="D18" s="73">
        <v>3500</v>
      </c>
      <c r="E18" s="73">
        <v>16000</v>
      </c>
      <c r="F18" s="73">
        <v>-12500</v>
      </c>
      <c r="G18" s="73">
        <v>-2831.6320286941282</v>
      </c>
      <c r="H18" s="73">
        <v>416072.16005941888</v>
      </c>
      <c r="I18" s="73">
        <v>416072.16005941888</v>
      </c>
      <c r="J18" s="73">
        <v>0</v>
      </c>
      <c r="K18" s="73">
        <v>0</v>
      </c>
      <c r="L18" s="73">
        <v>26140.808058986699</v>
      </c>
      <c r="M18" s="73">
        <v>-26140.808058986699</v>
      </c>
      <c r="N18" s="73">
        <v>946549.34996953979</v>
      </c>
      <c r="O18" s="73">
        <v>903639.80218776315</v>
      </c>
      <c r="P18" s="73">
        <v>42909.547781776782</v>
      </c>
      <c r="Q18" s="73">
        <v>-2.8542602700000472</v>
      </c>
      <c r="R18" s="73">
        <v>11743.679220657052</v>
      </c>
      <c r="S18" s="43"/>
      <c r="T18" s="42"/>
    </row>
    <row r="19" spans="2:20" ht="15.75" x14ac:dyDescent="0.25">
      <c r="B19" s="40">
        <v>40544</v>
      </c>
      <c r="C19" s="43">
        <v>12041.805246196953</v>
      </c>
      <c r="D19" s="73">
        <v>0</v>
      </c>
      <c r="E19" s="73">
        <v>0</v>
      </c>
      <c r="F19" s="73">
        <v>0</v>
      </c>
      <c r="G19" s="73">
        <v>10810.235305396773</v>
      </c>
      <c r="H19" s="73">
        <v>211295.5076857183</v>
      </c>
      <c r="I19" s="73">
        <v>211295.5076857183</v>
      </c>
      <c r="J19" s="73">
        <v>0</v>
      </c>
      <c r="K19" s="73">
        <v>0</v>
      </c>
      <c r="L19" s="73">
        <v>27830.7819666961</v>
      </c>
      <c r="M19" s="73">
        <v>-27830.7819666961</v>
      </c>
      <c r="N19" s="73">
        <v>537040.67384326551</v>
      </c>
      <c r="O19" s="73">
        <v>510262.20445032138</v>
      </c>
      <c r="P19" s="73">
        <v>26778.469392944182</v>
      </c>
      <c r="Q19" s="73">
        <v>-146.74865657043802</v>
      </c>
      <c r="R19" s="73">
        <v>21652.97709134594</v>
      </c>
      <c r="S19" s="43"/>
      <c r="T19" s="42"/>
    </row>
    <row r="20" spans="2:20" ht="15.75" x14ac:dyDescent="0.25">
      <c r="B20" s="40">
        <v>40575</v>
      </c>
      <c r="C20" s="43">
        <v>21652.97709134594</v>
      </c>
      <c r="D20" s="73">
        <v>0</v>
      </c>
      <c r="E20" s="73">
        <v>30000</v>
      </c>
      <c r="F20" s="73">
        <v>-30000</v>
      </c>
      <c r="G20" s="73">
        <v>909.14189769756479</v>
      </c>
      <c r="H20" s="73">
        <v>213049.71748474427</v>
      </c>
      <c r="I20" s="73">
        <v>213049.71748474427</v>
      </c>
      <c r="J20" s="73">
        <v>0</v>
      </c>
      <c r="K20" s="73">
        <v>59</v>
      </c>
      <c r="L20" s="73">
        <v>22816.902060802553</v>
      </c>
      <c r="M20" s="73">
        <v>-22757.902060802553</v>
      </c>
      <c r="N20" s="73">
        <v>568878.02885638853</v>
      </c>
      <c r="O20" s="73">
        <v>530189.93310799426</v>
      </c>
      <c r="P20" s="73">
        <v>38688.095748394291</v>
      </c>
      <c r="Q20" s="73">
        <v>-97.243123334553502</v>
      </c>
      <c r="R20" s="73">
        <v>8395.0721562579365</v>
      </c>
      <c r="S20" s="43"/>
      <c r="T20" s="42"/>
    </row>
    <row r="21" spans="2:20" ht="15.75" x14ac:dyDescent="0.25">
      <c r="B21" s="40">
        <v>40603</v>
      </c>
      <c r="C21" s="43">
        <v>8395.0721562579365</v>
      </c>
      <c r="D21" s="73">
        <v>0</v>
      </c>
      <c r="E21" s="73">
        <v>30500</v>
      </c>
      <c r="F21" s="73">
        <v>-30500</v>
      </c>
      <c r="G21" s="73">
        <v>7465.8215355645343</v>
      </c>
      <c r="H21" s="73">
        <v>264322.98601392959</v>
      </c>
      <c r="I21" s="73">
        <v>264322.98601392959</v>
      </c>
      <c r="J21" s="73">
        <v>0</v>
      </c>
      <c r="K21" s="73">
        <v>162.5</v>
      </c>
      <c r="L21" s="73">
        <v>24952.407563792531</v>
      </c>
      <c r="M21" s="73">
        <v>-24789.907563792531</v>
      </c>
      <c r="N21" s="73">
        <v>708007.02994133683</v>
      </c>
      <c r="O21" s="73">
        <v>669359.3573746559</v>
      </c>
      <c r="P21" s="73">
        <v>38647.672566681009</v>
      </c>
      <c r="Q21" s="73">
        <v>54.39023007408862</v>
      </c>
      <c r="R21" s="73">
        <v>-726.95436630189874</v>
      </c>
      <c r="S21" s="43"/>
      <c r="T21" s="42"/>
    </row>
    <row r="22" spans="2:20" ht="15.75" x14ac:dyDescent="0.25">
      <c r="B22" s="40">
        <v>40634</v>
      </c>
      <c r="C22" s="43">
        <v>-726.95436630189874</v>
      </c>
      <c r="D22" s="73">
        <v>0</v>
      </c>
      <c r="E22" s="73">
        <v>67000</v>
      </c>
      <c r="F22" s="73">
        <v>-67000</v>
      </c>
      <c r="G22" s="73">
        <v>1727.3322369190457</v>
      </c>
      <c r="H22" s="73">
        <v>246773.56180912207</v>
      </c>
      <c r="I22" s="73">
        <v>246773.56180912207</v>
      </c>
      <c r="J22" s="73">
        <v>0</v>
      </c>
      <c r="K22" s="73">
        <v>255.48930302167793</v>
      </c>
      <c r="L22" s="73">
        <v>23347.772562256909</v>
      </c>
      <c r="M22" s="73">
        <v>-23092.283259235232</v>
      </c>
      <c r="N22" s="73">
        <v>555579.39095447643</v>
      </c>
      <c r="O22" s="73">
        <v>476767.64356671198</v>
      </c>
      <c r="P22" s="73">
        <v>78811.747387764481</v>
      </c>
      <c r="Q22" s="73">
        <v>5740.1381045700946</v>
      </c>
      <c r="R22" s="73">
        <v>-4540.0201914016543</v>
      </c>
      <c r="S22" s="43"/>
      <c r="T22" s="42"/>
    </row>
    <row r="23" spans="2:20" ht="15.75" x14ac:dyDescent="0.25">
      <c r="B23" s="40">
        <v>40664</v>
      </c>
      <c r="C23" s="43">
        <v>-4540.0201914016543</v>
      </c>
      <c r="D23" s="73">
        <v>0</v>
      </c>
      <c r="E23" s="73">
        <v>76000</v>
      </c>
      <c r="F23" s="73">
        <v>-76000</v>
      </c>
      <c r="G23" s="73">
        <v>1378.0489158275943</v>
      </c>
      <c r="H23" s="73">
        <v>249847.12525981423</v>
      </c>
      <c r="I23" s="73">
        <v>249847.12525981423</v>
      </c>
      <c r="J23" s="73">
        <v>0</v>
      </c>
      <c r="K23" s="73">
        <v>354.26822485155952</v>
      </c>
      <c r="L23" s="73">
        <v>23693.172861019488</v>
      </c>
      <c r="M23" s="73">
        <v>-23338.904636167928</v>
      </c>
      <c r="N23" s="73">
        <v>642368.38182225532</v>
      </c>
      <c r="O23" s="73">
        <v>553421.50254222087</v>
      </c>
      <c r="P23" s="73">
        <v>88946.879280034467</v>
      </c>
      <c r="Q23" s="73">
        <v>-332.17443057756373</v>
      </c>
      <c r="R23" s="73">
        <v>-13886.172624156996</v>
      </c>
      <c r="S23" s="43"/>
      <c r="T23" s="42"/>
    </row>
    <row r="24" spans="2:20" ht="15.75" x14ac:dyDescent="0.25">
      <c r="B24" s="40">
        <v>40695</v>
      </c>
      <c r="C24" s="43">
        <v>-13886.172624156996</v>
      </c>
      <c r="D24" s="73">
        <v>0</v>
      </c>
      <c r="E24" s="73">
        <v>10500</v>
      </c>
      <c r="F24" s="73">
        <v>-10500</v>
      </c>
      <c r="G24" s="73">
        <v>-124.16212113198796</v>
      </c>
      <c r="H24" s="73">
        <v>232269.13923128165</v>
      </c>
      <c r="I24" s="73">
        <v>232269.13923128165</v>
      </c>
      <c r="J24" s="73">
        <v>0</v>
      </c>
      <c r="K24" s="73">
        <v>20.075175542004018</v>
      </c>
      <c r="L24" s="73">
        <v>25881.515570024818</v>
      </c>
      <c r="M24" s="73">
        <v>-25861.440394482815</v>
      </c>
      <c r="N24" s="73">
        <v>747960.91189966782</v>
      </c>
      <c r="O24" s="73">
        <v>671322.22760471026</v>
      </c>
      <c r="P24" s="73">
        <v>76638.684294957391</v>
      </c>
      <c r="Q24" s="73">
        <v>-74.062536640484453</v>
      </c>
      <c r="R24" s="73">
        <v>26192.844214335269</v>
      </c>
      <c r="S24" s="42"/>
      <c r="T24" s="42"/>
    </row>
    <row r="25" spans="2:20" ht="15.75" x14ac:dyDescent="0.25">
      <c r="B25" s="40">
        <v>40725</v>
      </c>
      <c r="C25" s="43">
        <v>26192.844214335269</v>
      </c>
      <c r="D25" s="73">
        <v>0</v>
      </c>
      <c r="E25" s="73">
        <v>0</v>
      </c>
      <c r="F25" s="73">
        <v>0</v>
      </c>
      <c r="G25" s="73">
        <v>17853.00196067624</v>
      </c>
      <c r="H25" s="73">
        <v>245994.7657891023</v>
      </c>
      <c r="I25" s="73">
        <v>245994.7657891023</v>
      </c>
      <c r="J25" s="73">
        <v>0</v>
      </c>
      <c r="K25" s="73">
        <v>61.5</v>
      </c>
      <c r="L25" s="73">
        <v>32024.572049167837</v>
      </c>
      <c r="M25" s="73">
        <v>-31963.072049167837</v>
      </c>
      <c r="N25" s="73">
        <v>737318.64635226119</v>
      </c>
      <c r="O25" s="73">
        <v>711595.58279667352</v>
      </c>
      <c r="P25" s="73">
        <v>25723.063555587243</v>
      </c>
      <c r="Q25" s="73">
        <v>-152.74166874742014</v>
      </c>
      <c r="R25" s="73">
        <v>37653.094815905606</v>
      </c>
      <c r="S25" s="42"/>
      <c r="T25" s="42"/>
    </row>
    <row r="26" spans="2:20" ht="15.75" x14ac:dyDescent="0.25">
      <c r="B26" s="40">
        <v>40756</v>
      </c>
      <c r="C26" s="43">
        <v>37653.094815905606</v>
      </c>
      <c r="D26" s="73">
        <v>20000</v>
      </c>
      <c r="E26" s="73">
        <v>0</v>
      </c>
      <c r="F26" s="73">
        <v>20000</v>
      </c>
      <c r="G26" s="73">
        <v>2827.5774763931254</v>
      </c>
      <c r="H26" s="73">
        <v>320976.04403022473</v>
      </c>
      <c r="I26" s="73">
        <v>320976.04403022473</v>
      </c>
      <c r="J26" s="73">
        <v>0</v>
      </c>
      <c r="K26" s="73">
        <v>14.286999999999999</v>
      </c>
      <c r="L26" s="73">
        <v>32498.650274710013</v>
      </c>
      <c r="M26" s="73">
        <v>-32484.363274710016</v>
      </c>
      <c r="N26" s="73">
        <v>681822.97214961261</v>
      </c>
      <c r="O26" s="73">
        <v>702520.05451715773</v>
      </c>
      <c r="P26" s="73">
        <v>-20697.082367545165</v>
      </c>
      <c r="Q26" s="73">
        <v>-338.15798834318895</v>
      </c>
      <c r="R26" s="73">
        <v>6961.0723683407468</v>
      </c>
      <c r="S26" s="42"/>
      <c r="T26" s="42"/>
    </row>
    <row r="27" spans="2:20" ht="15.75" x14ac:dyDescent="0.25">
      <c r="B27" s="40">
        <v>40787</v>
      </c>
      <c r="C27" s="43">
        <v>6961.0723683407468</v>
      </c>
      <c r="D27" s="73">
        <v>57500</v>
      </c>
      <c r="E27" s="73">
        <v>0</v>
      </c>
      <c r="F27" s="73">
        <v>57500</v>
      </c>
      <c r="G27" s="73">
        <v>1328.0186695733478</v>
      </c>
      <c r="H27" s="73">
        <v>401076.69982770924</v>
      </c>
      <c r="I27" s="73">
        <v>401076.69982770924</v>
      </c>
      <c r="J27" s="73">
        <v>0</v>
      </c>
      <c r="K27" s="73">
        <v>256.38005686433792</v>
      </c>
      <c r="L27" s="73">
        <v>32925.614951492847</v>
      </c>
      <c r="M27" s="73">
        <v>-32669.234894628509</v>
      </c>
      <c r="N27" s="73">
        <v>616361.50980072236</v>
      </c>
      <c r="O27" s="73">
        <v>655526.63807632285</v>
      </c>
      <c r="P27" s="73">
        <v>-39165.128275600473</v>
      </c>
      <c r="Q27" s="73">
        <v>-815.22065771424298</v>
      </c>
      <c r="R27" s="73">
        <v>-6860.4903445121654</v>
      </c>
      <c r="S27" s="42"/>
      <c r="T27" s="42"/>
    </row>
    <row r="28" spans="2:20" ht="15.75" x14ac:dyDescent="0.25">
      <c r="B28" s="40">
        <v>40817</v>
      </c>
      <c r="C28" s="43">
        <v>-6860.4903445121654</v>
      </c>
      <c r="D28" s="73">
        <v>37000</v>
      </c>
      <c r="E28" s="73">
        <v>3000</v>
      </c>
      <c r="F28" s="73">
        <v>34000</v>
      </c>
      <c r="G28" s="73">
        <v>3362.0034136110339</v>
      </c>
      <c r="H28" s="73">
        <v>298597.70506048918</v>
      </c>
      <c r="I28" s="73">
        <v>298597.70506048918</v>
      </c>
      <c r="J28" s="73">
        <v>0</v>
      </c>
      <c r="K28" s="73">
        <v>5.5064099763176078</v>
      </c>
      <c r="L28" s="73">
        <v>46493.517065912296</v>
      </c>
      <c r="M28" s="73">
        <v>-46488.010655935977</v>
      </c>
      <c r="N28" s="73">
        <v>536690.87680686184</v>
      </c>
      <c r="O28" s="73">
        <v>520736.2796924329</v>
      </c>
      <c r="P28" s="73">
        <v>15954.597114428972</v>
      </c>
      <c r="Q28" s="73">
        <v>8630.1420502372366</v>
      </c>
      <c r="R28" s="73">
        <v>8598.2454331680019</v>
      </c>
      <c r="S28" s="42"/>
      <c r="T28" s="42"/>
    </row>
    <row r="29" spans="2:20" ht="15.75" x14ac:dyDescent="0.25">
      <c r="B29" s="40">
        <v>40848</v>
      </c>
      <c r="C29" s="43">
        <v>8598.2454331680019</v>
      </c>
      <c r="D29" s="73">
        <v>5000</v>
      </c>
      <c r="E29" s="73">
        <v>4000</v>
      </c>
      <c r="F29" s="73">
        <v>1000</v>
      </c>
      <c r="G29" s="73">
        <v>5827.7667819652788</v>
      </c>
      <c r="H29" s="73">
        <v>282799.57055543322</v>
      </c>
      <c r="I29" s="73">
        <v>282799.57055543322</v>
      </c>
      <c r="J29" s="73">
        <v>0</v>
      </c>
      <c r="K29" s="73">
        <v>0</v>
      </c>
      <c r="L29" s="73">
        <v>32493.292219604122</v>
      </c>
      <c r="M29" s="73">
        <v>-32493.292219604122</v>
      </c>
      <c r="N29" s="73">
        <v>603478.00475345051</v>
      </c>
      <c r="O29" s="73">
        <v>562527.05973273003</v>
      </c>
      <c r="P29" s="73">
        <v>40950.945020720399</v>
      </c>
      <c r="Q29" s="73">
        <v>43622.759361289813</v>
      </c>
      <c r="R29" s="73">
        <v>67506.426214478677</v>
      </c>
      <c r="S29" s="42"/>
      <c r="T29" s="42"/>
    </row>
    <row r="30" spans="2:20" ht="15.75" x14ac:dyDescent="0.25">
      <c r="B30" s="40">
        <v>40878</v>
      </c>
      <c r="C30" s="43">
        <v>67506.426214478677</v>
      </c>
      <c r="D30" s="73">
        <v>0</v>
      </c>
      <c r="E30" s="73">
        <v>0</v>
      </c>
      <c r="F30" s="73">
        <v>0</v>
      </c>
      <c r="G30" s="73">
        <v>12346.081270719993</v>
      </c>
      <c r="H30" s="73">
        <v>268262.62415149715</v>
      </c>
      <c r="I30" s="73">
        <v>268262.62415149715</v>
      </c>
      <c r="J30" s="73">
        <v>0</v>
      </c>
      <c r="K30" s="73">
        <v>103.09965787985665</v>
      </c>
      <c r="L30" s="73">
        <v>31169.893146479197</v>
      </c>
      <c r="M30" s="73">
        <v>-31066.793488599342</v>
      </c>
      <c r="N30" s="73">
        <v>589619.15906676638</v>
      </c>
      <c r="O30" s="73">
        <v>580899.64423843974</v>
      </c>
      <c r="P30" s="73">
        <v>8719.5148283267808</v>
      </c>
      <c r="Q30" s="73">
        <v>-109037.75983119984</v>
      </c>
      <c r="R30" s="73">
        <v>-51532.531330900667</v>
      </c>
      <c r="S30" s="42"/>
      <c r="T30" s="42"/>
    </row>
    <row r="31" spans="2:20" ht="15.75" x14ac:dyDescent="0.25">
      <c r="B31" s="40">
        <v>40909</v>
      </c>
      <c r="C31" s="43">
        <v>-51532.531330900667</v>
      </c>
      <c r="D31" s="73">
        <v>18000</v>
      </c>
      <c r="E31" s="73">
        <v>0</v>
      </c>
      <c r="F31" s="73">
        <v>18000</v>
      </c>
      <c r="G31" s="73">
        <v>4635.6696566726687</v>
      </c>
      <c r="H31" s="73">
        <v>254765.55175403826</v>
      </c>
      <c r="I31" s="73">
        <v>254765.55175403826</v>
      </c>
      <c r="J31" s="73">
        <v>0</v>
      </c>
      <c r="K31" s="73">
        <v>36</v>
      </c>
      <c r="L31" s="73">
        <v>27514.146757502433</v>
      </c>
      <c r="M31" s="73">
        <v>-27478.146757502433</v>
      </c>
      <c r="N31" s="73">
        <v>559517.80325347569</v>
      </c>
      <c r="O31" s="73">
        <v>553299.89973171393</v>
      </c>
      <c r="P31" s="73">
        <v>6217.9035217618439</v>
      </c>
      <c r="Q31" s="73">
        <v>37245.728526269253</v>
      </c>
      <c r="R31" s="73">
        <v>-12911.376383699328</v>
      </c>
      <c r="S31" s="42"/>
      <c r="T31" s="42"/>
    </row>
    <row r="32" spans="2:20" ht="15.75" x14ac:dyDescent="0.25">
      <c r="B32" s="40">
        <v>40940</v>
      </c>
      <c r="C32" s="43">
        <v>-12911.376383699328</v>
      </c>
      <c r="D32" s="73">
        <v>69500</v>
      </c>
      <c r="E32" s="73">
        <v>0</v>
      </c>
      <c r="F32" s="73">
        <v>69500</v>
      </c>
      <c r="G32" s="73">
        <v>33378.100732583523</v>
      </c>
      <c r="H32" s="73">
        <v>267535.66646221135</v>
      </c>
      <c r="I32" s="73">
        <v>267535.66646221129</v>
      </c>
      <c r="J32" s="73">
        <v>0</v>
      </c>
      <c r="K32" s="73">
        <v>405.45141738821019</v>
      </c>
      <c r="L32" s="73">
        <v>21656.506974141856</v>
      </c>
      <c r="M32" s="73">
        <v>-21251.055556753647</v>
      </c>
      <c r="N32" s="73">
        <v>614067.61305510229</v>
      </c>
      <c r="O32" s="73">
        <v>661743.8433201242</v>
      </c>
      <c r="P32" s="73">
        <v>-47676.230265021899</v>
      </c>
      <c r="Q32" s="73">
        <v>-1246.34707798715</v>
      </c>
      <c r="R32" s="73">
        <v>19793.091449121493</v>
      </c>
      <c r="S32" s="42"/>
      <c r="T32" s="42"/>
    </row>
    <row r="33" spans="2:20" ht="15.75" x14ac:dyDescent="0.25">
      <c r="B33" s="40">
        <v>40969</v>
      </c>
      <c r="C33" s="43">
        <v>19793.091449121493</v>
      </c>
      <c r="D33" s="73">
        <v>65000</v>
      </c>
      <c r="E33" s="73">
        <v>0</v>
      </c>
      <c r="F33" s="73">
        <v>59333.333333333336</v>
      </c>
      <c r="G33" s="73">
        <v>4950.4314826223463</v>
      </c>
      <c r="H33" s="73">
        <v>233314.38587671853</v>
      </c>
      <c r="I33" s="73">
        <v>233314.38587671853</v>
      </c>
      <c r="J33" s="73">
        <v>0</v>
      </c>
      <c r="K33" s="73">
        <v>378</v>
      </c>
      <c r="L33" s="73">
        <v>19730.168603834762</v>
      </c>
      <c r="M33" s="73">
        <v>-19352.168603834762</v>
      </c>
      <c r="N33" s="73">
        <v>604938.3571088789</v>
      </c>
      <c r="O33" s="73">
        <v>661312.63835092506</v>
      </c>
      <c r="P33" s="73">
        <v>-56374.28124204609</v>
      </c>
      <c r="Q33" s="73">
        <v>-13655.976419822626</v>
      </c>
      <c r="R33" s="73">
        <v>361.09666604035044</v>
      </c>
      <c r="S33" s="42"/>
      <c r="T33" s="42"/>
    </row>
    <row r="34" spans="2:20" ht="15.75" x14ac:dyDescent="0.25">
      <c r="B34" s="40">
        <v>41000</v>
      </c>
      <c r="C34" s="43">
        <v>361.09666604035044</v>
      </c>
      <c r="D34" s="73">
        <v>5000</v>
      </c>
      <c r="E34" s="73">
        <v>0</v>
      </c>
      <c r="F34" s="73">
        <v>5000</v>
      </c>
      <c r="G34" s="73">
        <v>-22490.116691578129</v>
      </c>
      <c r="H34" s="73">
        <v>308416.95655854035</v>
      </c>
      <c r="I34" s="73">
        <v>308416.95655854035</v>
      </c>
      <c r="J34" s="73">
        <v>0</v>
      </c>
      <c r="K34" s="73">
        <v>65</v>
      </c>
      <c r="L34" s="73">
        <v>21797.265167898942</v>
      </c>
      <c r="M34" s="73">
        <v>-21732.265167898942</v>
      </c>
      <c r="N34" s="73">
        <v>656101.15032896353</v>
      </c>
      <c r="O34" s="73">
        <v>612893.59092040185</v>
      </c>
      <c r="P34" s="73">
        <v>43207.559408561501</v>
      </c>
      <c r="Q34" s="73">
        <v>-276.24909976159825</v>
      </c>
      <c r="R34" s="73">
        <v>4070.0251153631825</v>
      </c>
      <c r="S34" s="42"/>
      <c r="T34" s="42"/>
    </row>
    <row r="35" spans="2:20" ht="15.75" x14ac:dyDescent="0.25">
      <c r="B35" s="40">
        <v>41030</v>
      </c>
      <c r="C35" s="43">
        <v>4070.0251153631825</v>
      </c>
      <c r="D35" s="73">
        <v>0</v>
      </c>
      <c r="E35" s="73">
        <v>100000</v>
      </c>
      <c r="F35" s="73">
        <v>-100000</v>
      </c>
      <c r="G35" s="73">
        <v>6696.2289321113212</v>
      </c>
      <c r="H35" s="73">
        <v>323844.99555322522</v>
      </c>
      <c r="I35" s="73">
        <v>323844.99555322522</v>
      </c>
      <c r="J35" s="73">
        <v>0</v>
      </c>
      <c r="K35" s="73">
        <v>100</v>
      </c>
      <c r="L35" s="73">
        <v>23539.905365264727</v>
      </c>
      <c r="M35" s="73">
        <v>-23439.905365264727</v>
      </c>
      <c r="N35" s="73">
        <v>785712.35374913947</v>
      </c>
      <c r="O35" s="73">
        <v>654201.32576354221</v>
      </c>
      <c r="P35" s="73">
        <v>131511.02798559749</v>
      </c>
      <c r="Q35" s="73">
        <v>-323.43652819072383</v>
      </c>
      <c r="R35" s="73">
        <v>18513.940139616549</v>
      </c>
      <c r="S35" s="42"/>
      <c r="T35" s="42"/>
    </row>
    <row r="36" spans="2:20" ht="15.75" x14ac:dyDescent="0.25">
      <c r="B36" s="40">
        <v>41061</v>
      </c>
      <c r="C36" s="44">
        <v>18513.940139616549</v>
      </c>
      <c r="D36" s="73">
        <v>5000</v>
      </c>
      <c r="E36" s="73">
        <v>10000</v>
      </c>
      <c r="F36" s="73">
        <v>-5000</v>
      </c>
      <c r="G36" s="73">
        <v>4989.7249747456217</v>
      </c>
      <c r="H36" s="73">
        <v>339361.61332302447</v>
      </c>
      <c r="I36" s="73">
        <v>339361.61332302447</v>
      </c>
      <c r="J36" s="73">
        <v>0</v>
      </c>
      <c r="K36" s="73">
        <v>20</v>
      </c>
      <c r="L36" s="73">
        <v>33163.959810051711</v>
      </c>
      <c r="M36" s="73">
        <v>-33143.959810051711</v>
      </c>
      <c r="N36" s="73">
        <v>718481.06501669879</v>
      </c>
      <c r="O36" s="73">
        <v>682318.96507670905</v>
      </c>
      <c r="P36" s="73">
        <v>36162.099939989814</v>
      </c>
      <c r="Q36" s="73">
        <v>-230.04028247386697</v>
      </c>
      <c r="R36" s="73">
        <v>21291.764961826408</v>
      </c>
      <c r="S36" s="42"/>
      <c r="T36" s="42"/>
    </row>
    <row r="37" spans="2:20" ht="15.75" x14ac:dyDescent="0.25">
      <c r="B37" s="40">
        <v>41091</v>
      </c>
      <c r="C37" s="44">
        <v>21291.764961826408</v>
      </c>
      <c r="D37" s="73">
        <v>0</v>
      </c>
      <c r="E37" s="73">
        <v>44000</v>
      </c>
      <c r="F37" s="73">
        <v>-44000</v>
      </c>
      <c r="G37" s="73">
        <v>-1366.0811456687625</v>
      </c>
      <c r="H37" s="73">
        <v>609629.26225038501</v>
      </c>
      <c r="I37" s="73">
        <v>609629.26225038501</v>
      </c>
      <c r="J37" s="73">
        <v>0</v>
      </c>
      <c r="K37" s="73">
        <v>64</v>
      </c>
      <c r="L37" s="73">
        <v>43272.461233520487</v>
      </c>
      <c r="M37" s="73">
        <v>-43208.461233520487</v>
      </c>
      <c r="N37" s="73">
        <v>983264.60245525488</v>
      </c>
      <c r="O37" s="73">
        <v>922964.09479430062</v>
      </c>
      <c r="P37" s="73">
        <v>60300.507660954288</v>
      </c>
      <c r="Q37" s="73">
        <v>-296.56010336670244</v>
      </c>
      <c r="R37" s="73">
        <v>-7278.8298597752564</v>
      </c>
      <c r="S37" s="42"/>
      <c r="T37" s="42"/>
    </row>
    <row r="38" spans="2:20" ht="15.75" x14ac:dyDescent="0.25">
      <c r="B38" s="40">
        <v>41122</v>
      </c>
      <c r="C38" s="43">
        <v>-7278.8298597752564</v>
      </c>
      <c r="D38" s="73">
        <v>0</v>
      </c>
      <c r="E38" s="73">
        <v>4000</v>
      </c>
      <c r="F38" s="73">
        <v>-4000</v>
      </c>
      <c r="G38" s="73">
        <v>-3751.0750975900373</v>
      </c>
      <c r="H38" s="73">
        <v>523909.87850931776</v>
      </c>
      <c r="I38" s="73">
        <v>523909.87850931776</v>
      </c>
      <c r="J38" s="73">
        <v>0</v>
      </c>
      <c r="K38" s="73">
        <v>0</v>
      </c>
      <c r="L38" s="73">
        <v>51534.1537474914</v>
      </c>
      <c r="M38" s="73">
        <v>-51534.1537474914</v>
      </c>
      <c r="N38" s="73">
        <v>1034242.9967975224</v>
      </c>
      <c r="O38" s="73">
        <v>957217.40414677735</v>
      </c>
      <c r="P38" s="73">
        <v>77025.592650744744</v>
      </c>
      <c r="Q38" s="73">
        <v>-126.21612958165886</v>
      </c>
      <c r="R38" s="73">
        <v>10335.317816306389</v>
      </c>
      <c r="S38" s="42"/>
      <c r="T38" s="42"/>
    </row>
    <row r="39" spans="2:20" ht="15.75" x14ac:dyDescent="0.25">
      <c r="B39" s="40">
        <v>41153</v>
      </c>
      <c r="C39" s="43">
        <v>10335.317816306389</v>
      </c>
      <c r="D39" s="73">
        <v>29500</v>
      </c>
      <c r="E39" s="73">
        <v>86000</v>
      </c>
      <c r="F39" s="73">
        <v>-56500</v>
      </c>
      <c r="G39" s="73">
        <v>-4757.0585932194062</v>
      </c>
      <c r="H39" s="73">
        <v>437090.67497661914</v>
      </c>
      <c r="I39" s="73">
        <v>437090.67497661914</v>
      </c>
      <c r="J39" s="73">
        <v>0</v>
      </c>
      <c r="K39" s="73">
        <v>47.435393090641966</v>
      </c>
      <c r="L39" s="73">
        <v>33040.694798742821</v>
      </c>
      <c r="M39" s="73">
        <v>-32993.259405652185</v>
      </c>
      <c r="N39" s="73">
        <v>981928.93681250536</v>
      </c>
      <c r="O39" s="73">
        <v>879183.82561025559</v>
      </c>
      <c r="P39" s="73">
        <v>102745.11120224961</v>
      </c>
      <c r="Q39" s="73">
        <v>-182.93715626030402</v>
      </c>
      <c r="R39" s="73">
        <v>18647.17386342409</v>
      </c>
      <c r="S39" s="42"/>
      <c r="T39" s="42"/>
    </row>
    <row r="40" spans="2:20" ht="15.75" x14ac:dyDescent="0.25">
      <c r="B40" s="40">
        <v>41183</v>
      </c>
      <c r="C40" s="43">
        <v>18647.17386342409</v>
      </c>
      <c r="D40" s="73">
        <v>33000</v>
      </c>
      <c r="E40" s="73">
        <v>0</v>
      </c>
      <c r="F40" s="73">
        <v>33000</v>
      </c>
      <c r="G40" s="73">
        <v>-11535.137563466786</v>
      </c>
      <c r="H40" s="73">
        <v>454712.48743808764</v>
      </c>
      <c r="I40" s="73">
        <v>454712.48743808764</v>
      </c>
      <c r="J40" s="73">
        <v>0</v>
      </c>
      <c r="K40" s="73">
        <v>263.25570947340054</v>
      </c>
      <c r="L40" s="73">
        <v>38888.18565336131</v>
      </c>
      <c r="M40" s="73">
        <v>-38624.92994388791</v>
      </c>
      <c r="N40" s="73">
        <v>1163972.9420239893</v>
      </c>
      <c r="O40" s="73">
        <v>1156757.7733905204</v>
      </c>
      <c r="P40" s="73">
        <v>7215.168633468862</v>
      </c>
      <c r="Q40" s="73">
        <v>-141.27104590618774</v>
      </c>
      <c r="R40" s="73">
        <v>8561.0039436320694</v>
      </c>
      <c r="S40" s="42"/>
      <c r="T40" s="42"/>
    </row>
    <row r="41" spans="2:20" ht="15.75" x14ac:dyDescent="0.25">
      <c r="B41" s="40">
        <v>41214</v>
      </c>
      <c r="C41" s="43">
        <v>8561.0039436320694</v>
      </c>
      <c r="D41" s="73">
        <v>64000</v>
      </c>
      <c r="E41" s="73">
        <v>0</v>
      </c>
      <c r="F41" s="73">
        <v>64000</v>
      </c>
      <c r="G41" s="73">
        <v>-25328.184541756291</v>
      </c>
      <c r="H41" s="73">
        <v>450206.24730036303</v>
      </c>
      <c r="I41" s="73">
        <v>450206.24730036303</v>
      </c>
      <c r="J41" s="73">
        <v>0</v>
      </c>
      <c r="K41" s="73">
        <v>172.2281334785942</v>
      </c>
      <c r="L41" s="73">
        <v>50034.420957494774</v>
      </c>
      <c r="M41" s="73">
        <v>-49862.19282401618</v>
      </c>
      <c r="N41" s="73">
        <v>1094886.4929421458</v>
      </c>
      <c r="O41" s="73">
        <v>1085155.3260842473</v>
      </c>
      <c r="P41" s="73">
        <v>9731.1668578985737</v>
      </c>
      <c r="Q41" s="73">
        <v>-459.85730118199524</v>
      </c>
      <c r="R41" s="73">
        <v>6641.9361345761772</v>
      </c>
      <c r="S41" s="42"/>
      <c r="T41" s="42"/>
    </row>
    <row r="42" spans="2:20" ht="15.75" x14ac:dyDescent="0.25">
      <c r="B42" s="40">
        <v>41244</v>
      </c>
      <c r="C42" s="43">
        <v>6641.9361345761772</v>
      </c>
      <c r="D42" s="73">
        <v>199000</v>
      </c>
      <c r="E42" s="73">
        <v>0</v>
      </c>
      <c r="F42" s="73">
        <v>199000</v>
      </c>
      <c r="G42" s="73">
        <v>-11703.247066983453</v>
      </c>
      <c r="H42" s="73">
        <v>566992.49430369772</v>
      </c>
      <c r="I42" s="73">
        <v>566992.49430369772</v>
      </c>
      <c r="J42" s="73">
        <v>0</v>
      </c>
      <c r="K42" s="73">
        <v>608.29999999999995</v>
      </c>
      <c r="L42" s="73">
        <v>45367.584488505614</v>
      </c>
      <c r="M42" s="73">
        <v>-44759.284488505618</v>
      </c>
      <c r="N42" s="73">
        <v>1114405.7947798127</v>
      </c>
      <c r="O42" s="73">
        <v>1258606.6679254742</v>
      </c>
      <c r="P42" s="73">
        <v>-144200.87314566135</v>
      </c>
      <c r="Q42" s="73">
        <v>50.816181469697696</v>
      </c>
      <c r="R42" s="73">
        <v>5029.3476148954542</v>
      </c>
      <c r="S42" s="42"/>
      <c r="T42" s="42"/>
    </row>
    <row r="43" spans="2:20" ht="15.75" x14ac:dyDescent="0.25">
      <c r="B43" s="40">
        <v>41275</v>
      </c>
      <c r="C43" s="43">
        <v>5029.3476148954542</v>
      </c>
      <c r="D43" s="73">
        <v>36000</v>
      </c>
      <c r="E43" s="73">
        <v>0</v>
      </c>
      <c r="F43" s="73">
        <v>36000</v>
      </c>
      <c r="G43" s="73">
        <v>3136.3704255872935</v>
      </c>
      <c r="H43" s="73">
        <v>567659.01517293998</v>
      </c>
      <c r="I43" s="73">
        <v>567659.01517293998</v>
      </c>
      <c r="J43" s="73">
        <v>0</v>
      </c>
      <c r="K43" s="73">
        <v>145</v>
      </c>
      <c r="L43" s="73">
        <v>31727.691994920118</v>
      </c>
      <c r="M43" s="73">
        <v>-31582.691994920118</v>
      </c>
      <c r="N43" s="73">
        <v>955559.77763174532</v>
      </c>
      <c r="O43" s="73">
        <v>959577.06898284901</v>
      </c>
      <c r="P43" s="73">
        <v>-4017.2913511038432</v>
      </c>
      <c r="Q43" s="73">
        <v>-7624.4654538017776</v>
      </c>
      <c r="R43" s="73">
        <v>941.26924065700803</v>
      </c>
      <c r="S43" s="42"/>
      <c r="T43" s="42"/>
    </row>
    <row r="44" spans="2:20" ht="15.75" x14ac:dyDescent="0.25">
      <c r="B44" s="40">
        <v>41306</v>
      </c>
      <c r="C44" s="43">
        <v>941.26924065700803</v>
      </c>
      <c r="D44" s="73">
        <v>20000</v>
      </c>
      <c r="E44" s="73">
        <v>0</v>
      </c>
      <c r="F44" s="73">
        <v>20000</v>
      </c>
      <c r="G44" s="73">
        <v>-4031.4244479490194</v>
      </c>
      <c r="H44" s="73">
        <v>381957.201138</v>
      </c>
      <c r="I44" s="73">
        <v>381957.201138</v>
      </c>
      <c r="J44" s="73">
        <v>0</v>
      </c>
      <c r="K44" s="73">
        <v>50</v>
      </c>
      <c r="L44" s="73">
        <v>19491.511423999997</v>
      </c>
      <c r="M44" s="73">
        <v>-19441.511423999997</v>
      </c>
      <c r="N44" s="73">
        <v>895002.44057618477</v>
      </c>
      <c r="O44" s="73">
        <v>887648.11622201954</v>
      </c>
      <c r="P44" s="73">
        <v>7354.3243541651864</v>
      </c>
      <c r="Q44" s="73">
        <v>2177.6893512992679</v>
      </c>
      <c r="R44" s="73">
        <v>7000.3470741724486</v>
      </c>
      <c r="S44" s="42"/>
      <c r="T44" s="42"/>
    </row>
    <row r="45" spans="2:20" ht="15.75" x14ac:dyDescent="0.25">
      <c r="B45" s="40">
        <v>41334</v>
      </c>
      <c r="C45" s="43">
        <v>7000.3470741724486</v>
      </c>
      <c r="D45" s="73">
        <v>14000</v>
      </c>
      <c r="E45" s="73">
        <v>0</v>
      </c>
      <c r="F45" s="73">
        <v>14000</v>
      </c>
      <c r="G45" s="73">
        <v>34024.232840562268</v>
      </c>
      <c r="H45" s="73">
        <v>368156.87079783191</v>
      </c>
      <c r="I45" s="73">
        <v>368156.87079783191</v>
      </c>
      <c r="J45" s="73">
        <v>0</v>
      </c>
      <c r="K45" s="73">
        <v>0</v>
      </c>
      <c r="L45" s="73">
        <v>22172.520378743124</v>
      </c>
      <c r="M45" s="73">
        <v>-22172.520378743124</v>
      </c>
      <c r="N45" s="73">
        <v>929101.71909085219</v>
      </c>
      <c r="O45" s="73">
        <v>950175.3534560597</v>
      </c>
      <c r="P45" s="73">
        <v>-21073.634365207283</v>
      </c>
      <c r="Q45" s="73">
        <v>-3451.9386495088597</v>
      </c>
      <c r="R45" s="73">
        <v>8326.4865212754466</v>
      </c>
      <c r="S45" s="42"/>
      <c r="T45" s="42"/>
    </row>
    <row r="46" spans="2:20" ht="15.75" x14ac:dyDescent="0.25">
      <c r="B46" s="40">
        <v>41365</v>
      </c>
      <c r="C46" s="43">
        <v>8326.4865212754466</v>
      </c>
      <c r="D46" s="73">
        <v>0</v>
      </c>
      <c r="E46" s="73">
        <v>0</v>
      </c>
      <c r="F46" s="73">
        <v>0</v>
      </c>
      <c r="G46" s="73">
        <v>4901.9859175237525</v>
      </c>
      <c r="H46" s="73">
        <v>351000.76835185551</v>
      </c>
      <c r="I46" s="73">
        <v>351000.76835185551</v>
      </c>
      <c r="J46" s="73">
        <v>0</v>
      </c>
      <c r="K46" s="73">
        <v>20</v>
      </c>
      <c r="L46" s="73">
        <v>28852.102663031274</v>
      </c>
      <c r="M46" s="73">
        <v>-28832.102663031274</v>
      </c>
      <c r="N46" s="73">
        <v>799878.35002602194</v>
      </c>
      <c r="O46" s="73">
        <v>783201.48848787416</v>
      </c>
      <c r="P46" s="73">
        <v>16676.861538147761</v>
      </c>
      <c r="Q46" s="73">
        <v>175.91341988513565</v>
      </c>
      <c r="R46" s="73">
        <v>1249.1447338008225</v>
      </c>
      <c r="S46" s="42"/>
      <c r="T46" s="42"/>
    </row>
    <row r="47" spans="2:20" ht="15.75" x14ac:dyDescent="0.25">
      <c r="B47" s="40">
        <v>41395</v>
      </c>
      <c r="C47" s="43">
        <v>1249.1447338008225</v>
      </c>
      <c r="D47" s="73">
        <v>0</v>
      </c>
      <c r="E47" s="73">
        <v>0</v>
      </c>
      <c r="F47" s="73">
        <v>0</v>
      </c>
      <c r="G47" s="73">
        <v>-15536.887279111388</v>
      </c>
      <c r="H47" s="73">
        <v>469326.94767660415</v>
      </c>
      <c r="I47" s="73">
        <v>469326.94767660415</v>
      </c>
      <c r="J47" s="73">
        <v>0</v>
      </c>
      <c r="K47" s="73">
        <v>13</v>
      </c>
      <c r="L47" s="73">
        <v>38638.346972473868</v>
      </c>
      <c r="M47" s="73">
        <v>-38625.346972473868</v>
      </c>
      <c r="N47" s="73">
        <v>930801.15502974938</v>
      </c>
      <c r="O47" s="73">
        <v>877240.87174465565</v>
      </c>
      <c r="P47" s="73">
        <v>53560.283285093712</v>
      </c>
      <c r="Q47" s="73">
        <v>-121.09027363344936</v>
      </c>
      <c r="R47" s="73">
        <v>526.10349367582683</v>
      </c>
      <c r="S47" s="42"/>
      <c r="T47" s="42"/>
    </row>
    <row r="48" spans="2:20" ht="15.75" x14ac:dyDescent="0.25">
      <c r="B48" s="40">
        <v>41426</v>
      </c>
      <c r="C48" s="43">
        <v>526.10349367582683</v>
      </c>
      <c r="D48" s="73">
        <v>59000</v>
      </c>
      <c r="E48" s="73">
        <v>8000</v>
      </c>
      <c r="F48" s="73">
        <v>51000</v>
      </c>
      <c r="G48" s="73">
        <v>-3835.9844408162148</v>
      </c>
      <c r="H48" s="73">
        <v>486865.90803781175</v>
      </c>
      <c r="I48" s="73">
        <v>486865.90803781175</v>
      </c>
      <c r="J48" s="73">
        <v>0</v>
      </c>
      <c r="K48" s="73">
        <v>130</v>
      </c>
      <c r="L48" s="73">
        <v>34805.499554332469</v>
      </c>
      <c r="M48" s="73">
        <v>-34675.499554332469</v>
      </c>
      <c r="N48" s="73">
        <v>849955.06840293226</v>
      </c>
      <c r="O48" s="73">
        <v>869782.56489823863</v>
      </c>
      <c r="P48" s="73">
        <v>-19827.496495306168</v>
      </c>
      <c r="Q48" s="73">
        <v>-135.61376455668702</v>
      </c>
      <c r="R48" s="73">
        <v>-6948.4907613357118</v>
      </c>
      <c r="S48" s="42"/>
      <c r="T48" s="42"/>
    </row>
    <row r="49" spans="2:21" ht="15.75" x14ac:dyDescent="0.25">
      <c r="B49" s="40">
        <v>41456</v>
      </c>
      <c r="C49" s="43">
        <v>-6948.4907613357118</v>
      </c>
      <c r="D49" s="73">
        <v>0</v>
      </c>
      <c r="E49" s="73">
        <v>0</v>
      </c>
      <c r="F49" s="73">
        <v>0</v>
      </c>
      <c r="G49" s="73">
        <v>823.50208516197597</v>
      </c>
      <c r="H49" s="73">
        <v>402236.73436829745</v>
      </c>
      <c r="I49" s="73">
        <v>402236.73436829745</v>
      </c>
      <c r="J49" s="73">
        <v>0</v>
      </c>
      <c r="K49" s="73">
        <v>7.7754165117626197</v>
      </c>
      <c r="L49" s="73">
        <v>44012.991586328935</v>
      </c>
      <c r="M49" s="73">
        <v>-44005.216169817169</v>
      </c>
      <c r="N49" s="73">
        <v>863893.3571869696</v>
      </c>
      <c r="O49" s="73">
        <v>822988.73783012654</v>
      </c>
      <c r="P49" s="73">
        <v>40904.619356843054</v>
      </c>
      <c r="Q49" s="73">
        <v>51.788728546982426</v>
      </c>
      <c r="R49" s="73">
        <v>-9173.7967606008697</v>
      </c>
      <c r="S49" s="42"/>
      <c r="T49" s="42"/>
      <c r="U49" s="42"/>
    </row>
    <row r="50" spans="2:21" ht="15.75" x14ac:dyDescent="0.25">
      <c r="B50" s="40">
        <v>41487</v>
      </c>
      <c r="C50" s="45">
        <v>-9173.7967606008697</v>
      </c>
      <c r="D50" s="73">
        <v>0</v>
      </c>
      <c r="E50" s="73">
        <v>32500</v>
      </c>
      <c r="F50" s="73">
        <v>-32500</v>
      </c>
      <c r="G50" s="73">
        <v>-412.17908560986473</v>
      </c>
      <c r="H50" s="73">
        <v>472438.17107801256</v>
      </c>
      <c r="I50" s="73">
        <v>472438.17107801256</v>
      </c>
      <c r="J50" s="73">
        <v>0</v>
      </c>
      <c r="K50" s="73">
        <v>410</v>
      </c>
      <c r="L50" s="73">
        <v>46432.756760300377</v>
      </c>
      <c r="M50" s="73">
        <v>-46022.756760300377</v>
      </c>
      <c r="N50" s="73">
        <v>1023608.7551006716</v>
      </c>
      <c r="O50" s="73">
        <v>928632.4729191243</v>
      </c>
      <c r="P50" s="73">
        <v>94976.28218154698</v>
      </c>
      <c r="Q50" s="73">
        <v>-120.11760947455382</v>
      </c>
      <c r="R50" s="73">
        <v>6747.4319655613135</v>
      </c>
    </row>
    <row r="51" spans="2:21" ht="15.75" x14ac:dyDescent="0.25">
      <c r="B51" s="40">
        <v>41518</v>
      </c>
      <c r="C51" s="45">
        <v>6747.4319655613135</v>
      </c>
      <c r="D51" s="73">
        <v>0</v>
      </c>
      <c r="E51" s="73">
        <v>62000</v>
      </c>
      <c r="F51" s="73">
        <v>-62000</v>
      </c>
      <c r="G51" s="73">
        <v>14450.201613801755</v>
      </c>
      <c r="H51" s="73">
        <v>444113.43092387222</v>
      </c>
      <c r="I51" s="73">
        <v>444113.43092387222</v>
      </c>
      <c r="J51" s="73">
        <v>0</v>
      </c>
      <c r="K51" s="73">
        <v>0</v>
      </c>
      <c r="L51" s="73">
        <v>46110.326707537337</v>
      </c>
      <c r="M51" s="73">
        <v>-46110.326707537337</v>
      </c>
      <c r="N51" s="73">
        <v>1041713.4060459106</v>
      </c>
      <c r="O51" s="73">
        <v>945760.19679570105</v>
      </c>
      <c r="P51" s="73">
        <v>95953.209250209533</v>
      </c>
      <c r="Q51" s="73">
        <v>106.58434696180912</v>
      </c>
      <c r="R51" s="73">
        <v>9147.1004689970832</v>
      </c>
    </row>
    <row r="52" spans="2:21" ht="15.75" x14ac:dyDescent="0.25">
      <c r="B52" s="40">
        <v>41548</v>
      </c>
      <c r="C52" s="45">
        <v>9147.1004689970832</v>
      </c>
      <c r="D52" s="73">
        <v>20000</v>
      </c>
      <c r="E52" s="73">
        <v>20500</v>
      </c>
      <c r="F52" s="73">
        <v>-500</v>
      </c>
      <c r="G52" s="73">
        <v>677.66619420704774</v>
      </c>
      <c r="H52" s="73">
        <v>552243.36695163546</v>
      </c>
      <c r="I52" s="73">
        <v>552243.36695163546</v>
      </c>
      <c r="J52" s="73">
        <v>0</v>
      </c>
      <c r="K52" s="73">
        <v>100</v>
      </c>
      <c r="L52" s="73">
        <v>48968.703750438894</v>
      </c>
      <c r="M52" s="73">
        <v>-48868.703750438894</v>
      </c>
      <c r="N52" s="73">
        <v>1006947.0450278539</v>
      </c>
      <c r="O52" s="73">
        <v>959201.52006748633</v>
      </c>
      <c r="P52" s="73">
        <v>47745.524960367577</v>
      </c>
      <c r="Q52" s="73">
        <v>-83.865757829336971</v>
      </c>
      <c r="R52" s="73">
        <v>8117.7221153034752</v>
      </c>
    </row>
    <row r="53" spans="2:21" ht="15.75" x14ac:dyDescent="0.25">
      <c r="B53" s="40">
        <v>41579</v>
      </c>
      <c r="C53" s="45">
        <v>8117.7221153034752</v>
      </c>
      <c r="D53" s="73">
        <v>0</v>
      </c>
      <c r="E53" s="73">
        <v>0</v>
      </c>
      <c r="F53" s="73">
        <v>0</v>
      </c>
      <c r="G53" s="73">
        <v>-13516.513537997937</v>
      </c>
      <c r="H53" s="73">
        <v>532329.09565543081</v>
      </c>
      <c r="I53" s="73">
        <v>532329.09565543081</v>
      </c>
      <c r="J53" s="73">
        <v>0</v>
      </c>
      <c r="K53" s="73">
        <v>473.35</v>
      </c>
      <c r="L53" s="73">
        <v>45588.706364493861</v>
      </c>
      <c r="M53" s="73">
        <v>-45115.356364493869</v>
      </c>
      <c r="N53" s="73">
        <v>890211.973862894</v>
      </c>
      <c r="O53" s="73">
        <v>854971.4364715945</v>
      </c>
      <c r="P53" s="73">
        <v>35240.537391299564</v>
      </c>
      <c r="Q53" s="73">
        <v>-662.78651128083709</v>
      </c>
      <c r="R53" s="73">
        <v>-15936.396907169606</v>
      </c>
    </row>
    <row r="54" spans="2:21" ht="15.75" x14ac:dyDescent="0.25">
      <c r="B54" s="40">
        <v>41609</v>
      </c>
      <c r="C54" s="45">
        <v>-15936.396907169606</v>
      </c>
      <c r="D54" s="73">
        <v>0</v>
      </c>
      <c r="E54" s="73">
        <v>24000</v>
      </c>
      <c r="F54" s="73">
        <v>-24000</v>
      </c>
      <c r="G54" s="73">
        <v>-2968.2521446330766</v>
      </c>
      <c r="H54" s="73">
        <v>771714.94373205863</v>
      </c>
      <c r="I54" s="73">
        <v>771714.94373205863</v>
      </c>
      <c r="J54" s="73">
        <v>0</v>
      </c>
      <c r="K54" s="73">
        <v>40.982816038364192</v>
      </c>
      <c r="L54" s="73">
        <v>43930.453909720862</v>
      </c>
      <c r="M54" s="73">
        <v>-43889.471093682499</v>
      </c>
      <c r="N54" s="73">
        <v>928846.34656954894</v>
      </c>
      <c r="O54" s="73">
        <v>839736.94781493931</v>
      </c>
      <c r="P54" s="73">
        <v>89109.398754609691</v>
      </c>
      <c r="Q54" s="73">
        <v>446.01911906461646</v>
      </c>
      <c r="R54" s="73">
        <v>2761.2977281891235</v>
      </c>
    </row>
    <row r="55" spans="2:21" ht="15.75" x14ac:dyDescent="0.25">
      <c r="B55" s="40">
        <v>41640</v>
      </c>
      <c r="C55" s="45">
        <v>2761.2977281891235</v>
      </c>
      <c r="D55" s="73">
        <v>0</v>
      </c>
      <c r="E55" s="73">
        <v>0</v>
      </c>
      <c r="F55" s="73">
        <v>0</v>
      </c>
      <c r="G55" s="73">
        <v>-14826.011349191132</v>
      </c>
      <c r="H55" s="73">
        <v>613615.32325982815</v>
      </c>
      <c r="I55" s="73">
        <v>613615.32325982815</v>
      </c>
      <c r="J55" s="73">
        <v>0</v>
      </c>
      <c r="K55" s="73">
        <v>214.05</v>
      </c>
      <c r="L55" s="73">
        <v>56041.161640695434</v>
      </c>
      <c r="M55" s="73">
        <v>-55827.111640695432</v>
      </c>
      <c r="N55" s="73">
        <v>993785.06081818254</v>
      </c>
      <c r="O55" s="73">
        <v>922651.27541874535</v>
      </c>
      <c r="P55" s="73">
        <v>71133.785399437416</v>
      </c>
      <c r="Q55" s="73">
        <v>9693.3331109466308</v>
      </c>
      <c r="R55" s="73">
        <v>12935.293248686612</v>
      </c>
    </row>
    <row r="56" spans="2:21" ht="15.75" x14ac:dyDescent="0.25">
      <c r="B56" s="40">
        <v>41671</v>
      </c>
      <c r="C56" s="45">
        <v>12935.293248686612</v>
      </c>
      <c r="D56" s="73">
        <v>30000</v>
      </c>
      <c r="E56" s="73">
        <v>0</v>
      </c>
      <c r="F56" s="73">
        <v>30000</v>
      </c>
      <c r="G56" s="73">
        <v>-7061.2233173320019</v>
      </c>
      <c r="H56" s="73">
        <v>887461.20847124013</v>
      </c>
      <c r="I56" s="73">
        <v>894016.06113639229</v>
      </c>
      <c r="J56" s="73">
        <v>-6554.8526651520824</v>
      </c>
      <c r="K56" s="73">
        <v>0</v>
      </c>
      <c r="L56" s="73">
        <v>41571.934918713472</v>
      </c>
      <c r="M56" s="73">
        <v>-41571.934918713472</v>
      </c>
      <c r="N56" s="73">
        <v>818041.91853377142</v>
      </c>
      <c r="O56" s="73">
        <v>841998.72892187606</v>
      </c>
      <c r="P56" s="73">
        <v>-23956.810388104521</v>
      </c>
      <c r="Q56" s="73">
        <v>41552.622919369038</v>
      </c>
      <c r="R56" s="73">
        <v>5343.0948787535708</v>
      </c>
    </row>
    <row r="57" spans="2:21" ht="15.75" x14ac:dyDescent="0.25">
      <c r="B57" s="40">
        <v>41699</v>
      </c>
      <c r="C57" s="45">
        <v>5343.0948787535708</v>
      </c>
      <c r="D57" s="73">
        <v>138500</v>
      </c>
      <c r="E57" s="73">
        <v>1000</v>
      </c>
      <c r="F57" s="73">
        <v>137500</v>
      </c>
      <c r="G57" s="73">
        <v>24474.03583964708</v>
      </c>
      <c r="H57" s="73">
        <v>1624256.156823507</v>
      </c>
      <c r="I57" s="73">
        <v>1624256.156823507</v>
      </c>
      <c r="J57" s="73">
        <v>0</v>
      </c>
      <c r="K57" s="73">
        <v>0</v>
      </c>
      <c r="L57" s="73">
        <v>32979.270926502766</v>
      </c>
      <c r="M57" s="73">
        <v>-32949.270926502766</v>
      </c>
      <c r="N57" s="73">
        <v>1089854.2600924254</v>
      </c>
      <c r="O57" s="73">
        <v>1203627.2847173526</v>
      </c>
      <c r="P57" s="73">
        <v>-113773.024624927</v>
      </c>
      <c r="Q57" s="73">
        <v>-5859.7048764891133</v>
      </c>
      <c r="R57" s="73">
        <v>14735.130290481766</v>
      </c>
    </row>
    <row r="58" spans="2:21" ht="15.75" x14ac:dyDescent="0.25">
      <c r="B58" s="40">
        <v>41730</v>
      </c>
      <c r="C58" s="45">
        <v>14735.130290481766</v>
      </c>
      <c r="D58" s="73">
        <v>17000</v>
      </c>
      <c r="E58" s="73">
        <v>0</v>
      </c>
      <c r="F58" s="73">
        <v>17000</v>
      </c>
      <c r="G58" s="73">
        <v>-12481.67348962474</v>
      </c>
      <c r="H58" s="73">
        <v>773756.76808177528</v>
      </c>
      <c r="I58" s="73">
        <v>773756.76808177528</v>
      </c>
      <c r="J58" s="73">
        <v>0</v>
      </c>
      <c r="K58" s="73">
        <v>16.680411723142413</v>
      </c>
      <c r="L58" s="73">
        <v>39929.489469785512</v>
      </c>
      <c r="M58" s="73">
        <v>-39912.809058062376</v>
      </c>
      <c r="N58" s="73">
        <v>899017.77936305921</v>
      </c>
      <c r="O58" s="73">
        <v>891484.87933434208</v>
      </c>
      <c r="P58" s="73">
        <v>7532.900028717163</v>
      </c>
      <c r="Q58" s="73">
        <v>14198.636146301722</v>
      </c>
      <c r="R58" s="73">
        <v>1072.1839178135328</v>
      </c>
    </row>
    <row r="59" spans="2:21" ht="15.75" x14ac:dyDescent="0.25">
      <c r="B59" s="40">
        <v>41760</v>
      </c>
      <c r="C59" s="45">
        <v>1072.1839178135328</v>
      </c>
      <c r="D59" s="73">
        <v>321000</v>
      </c>
      <c r="E59" s="73">
        <v>0</v>
      </c>
      <c r="F59" s="73">
        <v>321000</v>
      </c>
      <c r="G59" s="73">
        <v>-13516.436482966039</v>
      </c>
      <c r="H59" s="73">
        <v>724370.6978034788</v>
      </c>
      <c r="I59" s="73">
        <v>724370.6978034788</v>
      </c>
      <c r="J59" s="73">
        <v>0</v>
      </c>
      <c r="K59" s="73">
        <v>419.33401788766469</v>
      </c>
      <c r="L59" s="73">
        <v>42565.361058429567</v>
      </c>
      <c r="M59" s="73">
        <v>-42146.027040541907</v>
      </c>
      <c r="N59" s="73">
        <v>937549.57543810306</v>
      </c>
      <c r="O59" s="73">
        <v>1203735.3138481874</v>
      </c>
      <c r="P59" s="73">
        <v>-266185.73841008445</v>
      </c>
      <c r="Q59" s="73">
        <v>23559.43315710418</v>
      </c>
      <c r="R59" s="73">
        <v>23783.415141325266</v>
      </c>
    </row>
    <row r="60" spans="2:21" ht="15.75" x14ac:dyDescent="0.25">
      <c r="B60" s="40">
        <v>41791</v>
      </c>
      <c r="C60" s="45">
        <v>23783.415141325266</v>
      </c>
      <c r="D60" s="73">
        <v>18000</v>
      </c>
      <c r="E60" s="73">
        <v>25000</v>
      </c>
      <c r="F60" s="73">
        <v>-7000</v>
      </c>
      <c r="G60" s="73">
        <v>100.22865244535615</v>
      </c>
      <c r="H60" s="73">
        <v>990762.6706397502</v>
      </c>
      <c r="I60" s="73">
        <v>990762.6706397502</v>
      </c>
      <c r="J60" s="73">
        <v>0</v>
      </c>
      <c r="K60" s="73">
        <v>45.050994579823467</v>
      </c>
      <c r="L60" s="73">
        <v>42519.783675281535</v>
      </c>
      <c r="M60" s="73">
        <v>-42474.732680701709</v>
      </c>
      <c r="N60" s="73">
        <v>1035051.3980259849</v>
      </c>
      <c r="O60" s="73">
        <v>1004923.4355239712</v>
      </c>
      <c r="P60" s="73">
        <v>30127.962502013561</v>
      </c>
      <c r="Q60" s="73">
        <v>7333.9739258626887</v>
      </c>
      <c r="R60" s="73">
        <v>11870.847540945162</v>
      </c>
    </row>
    <row r="61" spans="2:21" ht="15.75" x14ac:dyDescent="0.25">
      <c r="B61" s="40">
        <v>41821</v>
      </c>
      <c r="C61" s="45">
        <v>11870.847540945162</v>
      </c>
      <c r="D61" s="73">
        <v>20000</v>
      </c>
      <c r="E61" s="73">
        <v>20000</v>
      </c>
      <c r="F61" s="73">
        <v>0</v>
      </c>
      <c r="G61" s="73">
        <v>36109.498560917476</v>
      </c>
      <c r="H61" s="73">
        <v>603563.67816672893</v>
      </c>
      <c r="I61" s="73">
        <v>603563.67816672893</v>
      </c>
      <c r="J61" s="73">
        <v>0</v>
      </c>
      <c r="K61" s="73">
        <v>0</v>
      </c>
      <c r="L61" s="73">
        <v>54299.627538373563</v>
      </c>
      <c r="M61" s="73">
        <v>-54299.627538373563</v>
      </c>
      <c r="N61" s="73">
        <v>900386.35866826016</v>
      </c>
      <c r="O61" s="73">
        <v>865066.20841004234</v>
      </c>
      <c r="P61" s="73">
        <v>35320.150258217858</v>
      </c>
      <c r="Q61" s="73">
        <v>-8461.1394265794461</v>
      </c>
      <c r="R61" s="73">
        <v>20539.729395127491</v>
      </c>
    </row>
    <row r="62" spans="2:21" ht="15.75" x14ac:dyDescent="0.25">
      <c r="B62" s="40">
        <v>41852</v>
      </c>
      <c r="C62" s="45">
        <v>20539.729395127491</v>
      </c>
      <c r="D62" s="73">
        <v>0</v>
      </c>
      <c r="E62" s="73">
        <v>65000</v>
      </c>
      <c r="F62" s="73">
        <v>-65000</v>
      </c>
      <c r="G62" s="73">
        <v>-11593.715087928247</v>
      </c>
      <c r="H62" s="73">
        <v>545309.89596795035</v>
      </c>
      <c r="I62" s="73">
        <v>545309.89596795035</v>
      </c>
      <c r="J62" s="73">
        <v>0</v>
      </c>
      <c r="K62" s="73">
        <v>274.5</v>
      </c>
      <c r="L62" s="73">
        <v>52147.228286816164</v>
      </c>
      <c r="M62" s="73">
        <v>-51872.728286816164</v>
      </c>
      <c r="N62" s="73">
        <v>1055713.5698656219</v>
      </c>
      <c r="O62" s="73">
        <v>943867.01236964948</v>
      </c>
      <c r="P62" s="73">
        <v>111846.55749597268</v>
      </c>
      <c r="Q62" s="73">
        <v>-7209.0339204084503</v>
      </c>
      <c r="R62" s="73">
        <v>-3289.1904040526915</v>
      </c>
    </row>
    <row r="63" spans="2:21" ht="15.75" x14ac:dyDescent="0.25">
      <c r="B63" s="40">
        <v>41883</v>
      </c>
      <c r="C63" s="45">
        <v>-3289.1904040526915</v>
      </c>
      <c r="D63" s="73">
        <v>31000</v>
      </c>
      <c r="E63" s="73">
        <v>0</v>
      </c>
      <c r="F63" s="73">
        <v>31000</v>
      </c>
      <c r="G63" s="73">
        <v>-6856.5695273790207</v>
      </c>
      <c r="H63" s="73">
        <v>500704.92176509439</v>
      </c>
      <c r="I63" s="73">
        <v>500704.92176509439</v>
      </c>
      <c r="J63" s="73">
        <v>0</v>
      </c>
      <c r="K63" s="73">
        <v>30</v>
      </c>
      <c r="L63" s="73">
        <v>46500.983486983074</v>
      </c>
      <c r="M63" s="73">
        <v>-46470.983486983074</v>
      </c>
      <c r="N63" s="73">
        <v>891277.17738444684</v>
      </c>
      <c r="O63" s="73">
        <v>858564.19984219479</v>
      </c>
      <c r="P63" s="73">
        <v>32712.977542252011</v>
      </c>
      <c r="Q63" s="73">
        <v>3119.9334253238553</v>
      </c>
      <c r="R63" s="73">
        <v>10216.16754916108</v>
      </c>
    </row>
    <row r="64" spans="2:21" ht="15.75" x14ac:dyDescent="0.25">
      <c r="B64" s="40">
        <v>41913</v>
      </c>
      <c r="C64" s="45">
        <v>10216.16754916108</v>
      </c>
      <c r="D64" s="73">
        <v>140500</v>
      </c>
      <c r="E64" s="73">
        <v>0</v>
      </c>
      <c r="F64" s="73">
        <v>140500</v>
      </c>
      <c r="G64" s="73">
        <v>-15676.826611694309</v>
      </c>
      <c r="H64" s="73">
        <v>482180.77863584697</v>
      </c>
      <c r="I64" s="73">
        <v>482180.77863584697</v>
      </c>
      <c r="J64" s="73">
        <v>0</v>
      </c>
      <c r="K64" s="73">
        <v>100</v>
      </c>
      <c r="L64" s="73">
        <v>42134.283761436665</v>
      </c>
      <c r="M64" s="73">
        <v>-42034.283761436665</v>
      </c>
      <c r="N64" s="73">
        <v>885884.05864096421</v>
      </c>
      <c r="O64" s="73">
        <v>932289.26743664965</v>
      </c>
      <c r="P64" s="73">
        <v>-46405.208795685598</v>
      </c>
      <c r="Q64" s="73">
        <v>-17992.503895799466</v>
      </c>
      <c r="R64" s="73">
        <v>28607.344484545032</v>
      </c>
    </row>
    <row r="65" spans="2:18" ht="15.75" x14ac:dyDescent="0.25">
      <c r="B65" s="40">
        <v>41944</v>
      </c>
      <c r="C65" s="45">
        <v>28607.344484545032</v>
      </c>
      <c r="D65" s="73">
        <v>28000</v>
      </c>
      <c r="E65" s="73">
        <v>0</v>
      </c>
      <c r="F65" s="73">
        <v>28000</v>
      </c>
      <c r="G65" s="73">
        <v>23206.768369516103</v>
      </c>
      <c r="H65" s="73">
        <v>437919.91464155802</v>
      </c>
      <c r="I65" s="73">
        <v>437919.91464155802</v>
      </c>
      <c r="J65" s="73">
        <v>0</v>
      </c>
      <c r="K65" s="73">
        <v>300</v>
      </c>
      <c r="L65" s="73">
        <v>41623.72126908919</v>
      </c>
      <c r="M65" s="73">
        <v>-41323.72126908919</v>
      </c>
      <c r="N65" s="73">
        <v>830322.69660967146</v>
      </c>
      <c r="O65" s="73">
        <v>861213.59725657257</v>
      </c>
      <c r="P65" s="73">
        <v>-30890.900646901275</v>
      </c>
      <c r="Q65" s="73">
        <v>10474.102815279364</v>
      </c>
      <c r="R65" s="73">
        <v>18073.593753350022</v>
      </c>
    </row>
    <row r="66" spans="2:18" ht="15.75" x14ac:dyDescent="0.25">
      <c r="B66" s="40">
        <v>41974</v>
      </c>
      <c r="C66" s="45">
        <v>18073.593753350022</v>
      </c>
      <c r="D66" s="73">
        <v>0</v>
      </c>
      <c r="E66" s="73">
        <v>0</v>
      </c>
      <c r="F66" s="73">
        <v>0</v>
      </c>
      <c r="G66" s="73">
        <v>-2783.9833122940909</v>
      </c>
      <c r="H66" s="73">
        <v>489521.35025523492</v>
      </c>
      <c r="I66" s="73">
        <v>489521.35025523492</v>
      </c>
      <c r="J66" s="73">
        <v>0</v>
      </c>
      <c r="K66" s="73">
        <v>0</v>
      </c>
      <c r="L66" s="73">
        <v>48856.548505214945</v>
      </c>
      <c r="M66" s="73">
        <v>-48856.548505214945</v>
      </c>
      <c r="N66" s="73">
        <v>932004.69341871724</v>
      </c>
      <c r="O66" s="73">
        <v>883061.35805841396</v>
      </c>
      <c r="P66" s="73">
        <v>48943.335360303485</v>
      </c>
      <c r="Q66" s="73">
        <v>-719.01242943949705</v>
      </c>
      <c r="R66" s="73">
        <v>14657.384866704977</v>
      </c>
    </row>
    <row r="67" spans="2:18" ht="15.75" x14ac:dyDescent="0.25">
      <c r="B67" s="40">
        <v>42005</v>
      </c>
      <c r="C67" s="45">
        <v>14657.384866704977</v>
      </c>
      <c r="D67" s="73">
        <v>145500</v>
      </c>
      <c r="E67" s="73">
        <v>0</v>
      </c>
      <c r="F67" s="73">
        <v>145500</v>
      </c>
      <c r="G67" s="73">
        <v>2194.465211640485</v>
      </c>
      <c r="H67" s="73">
        <v>700671.99697006738</v>
      </c>
      <c r="I67" s="73">
        <v>700200.72340246418</v>
      </c>
      <c r="J67" s="73">
        <v>471.27356760325745</v>
      </c>
      <c r="K67" s="73">
        <v>0</v>
      </c>
      <c r="L67" s="73">
        <v>40625.690092106801</v>
      </c>
      <c r="M67" s="73">
        <v>-40625.690092106801</v>
      </c>
      <c r="N67" s="73">
        <v>781736.73075701261</v>
      </c>
      <c r="O67" s="73">
        <v>893795.90060928988</v>
      </c>
      <c r="P67" s="73">
        <v>-112059.16985227703</v>
      </c>
      <c r="Q67" s="73">
        <v>-2578.3637260893711</v>
      </c>
      <c r="R67" s="73">
        <v>7559.9000222667519</v>
      </c>
    </row>
    <row r="68" spans="2:18" ht="15.75" x14ac:dyDescent="0.25">
      <c r="B68" s="40">
        <v>42036</v>
      </c>
      <c r="C68" s="45">
        <v>7559.9000222667519</v>
      </c>
      <c r="D68" s="73">
        <v>50000</v>
      </c>
      <c r="E68" s="73">
        <v>0</v>
      </c>
      <c r="F68" s="73">
        <v>50000</v>
      </c>
      <c r="G68" s="73">
        <v>-2004.8604799094815</v>
      </c>
      <c r="H68" s="73">
        <v>630196.88786109781</v>
      </c>
      <c r="I68" s="73">
        <v>630196.88786109781</v>
      </c>
      <c r="J68" s="73">
        <v>0</v>
      </c>
      <c r="K68" s="73">
        <v>0</v>
      </c>
      <c r="L68" s="73">
        <v>35786.917725822896</v>
      </c>
      <c r="M68" s="73">
        <v>-35786.917725822896</v>
      </c>
      <c r="N68" s="73">
        <v>718826.92388953373</v>
      </c>
      <c r="O68" s="73">
        <v>732970.9843486771</v>
      </c>
      <c r="P68" s="73">
        <v>-14144.060459143398</v>
      </c>
      <c r="Q68" s="73">
        <v>-955.67885543162697</v>
      </c>
      <c r="R68" s="73">
        <v>4668.3823591339506</v>
      </c>
    </row>
    <row r="69" spans="2:18" ht="15.75" x14ac:dyDescent="0.25">
      <c r="B69" s="40">
        <v>42064</v>
      </c>
      <c r="C69" s="45">
        <v>4668.3823591339506</v>
      </c>
      <c r="D69" s="73">
        <v>50000</v>
      </c>
      <c r="E69" s="73">
        <v>0</v>
      </c>
      <c r="F69" s="73">
        <v>50000</v>
      </c>
      <c r="G69" s="73">
        <v>14456.530232352858</v>
      </c>
      <c r="H69" s="73">
        <v>786098.11620381137</v>
      </c>
      <c r="I69" s="73">
        <v>786098.11620381137</v>
      </c>
      <c r="J69" s="73">
        <v>0</v>
      </c>
      <c r="K69" s="73">
        <v>300</v>
      </c>
      <c r="L69" s="73">
        <v>33315.448407386684</v>
      </c>
      <c r="M69" s="73">
        <v>-33015.448407386684</v>
      </c>
      <c r="N69" s="73">
        <v>851096.65842727025</v>
      </c>
      <c r="O69" s="73">
        <v>873940.26484833343</v>
      </c>
      <c r="P69" s="73">
        <v>-22843.606421063083</v>
      </c>
      <c r="Q69" s="73">
        <v>-4533.5469822541518</v>
      </c>
      <c r="R69" s="73">
        <v>8732.3109246340537</v>
      </c>
    </row>
    <row r="70" spans="2:18" ht="15.75" x14ac:dyDescent="0.25">
      <c r="B70" s="40">
        <v>42095</v>
      </c>
      <c r="C70" s="45">
        <v>8732.3109246340537</v>
      </c>
      <c r="D70" s="73">
        <v>0</v>
      </c>
      <c r="E70" s="73">
        <v>0</v>
      </c>
      <c r="F70" s="73">
        <v>0</v>
      </c>
      <c r="G70" s="73">
        <v>-11497.810730475599</v>
      </c>
      <c r="H70" s="73">
        <v>817334.30299999996</v>
      </c>
      <c r="I70" s="73">
        <v>817334.30299999996</v>
      </c>
      <c r="J70" s="73">
        <v>0</v>
      </c>
      <c r="K70" s="73">
        <v>532.84007899999995</v>
      </c>
      <c r="L70" s="73">
        <v>36192.587599999999</v>
      </c>
      <c r="M70" s="73">
        <v>-35659.747520999998</v>
      </c>
      <c r="N70" s="73">
        <v>742245.95639117213</v>
      </c>
      <c r="O70" s="73">
        <v>695305.45833081088</v>
      </c>
      <c r="P70" s="73">
        <v>46940.498060361009</v>
      </c>
      <c r="Q70" s="73">
        <v>1586.4824737000001</v>
      </c>
      <c r="R70" s="73">
        <v>10101.733634451632</v>
      </c>
    </row>
    <row r="71" spans="2:18" ht="15.75" x14ac:dyDescent="0.25">
      <c r="B71" s="40">
        <v>42125</v>
      </c>
      <c r="C71" s="45">
        <v>10101.733634451632</v>
      </c>
      <c r="D71" s="73">
        <v>0</v>
      </c>
      <c r="E71" s="73">
        <v>0</v>
      </c>
      <c r="F71" s="73">
        <v>0</v>
      </c>
      <c r="G71" s="73">
        <v>-5169.9430449102974</v>
      </c>
      <c r="H71" s="73">
        <v>605354.07979999995</v>
      </c>
      <c r="I71" s="73">
        <v>605354.07979999995</v>
      </c>
      <c r="J71" s="73">
        <v>0</v>
      </c>
      <c r="K71" s="73">
        <v>0</v>
      </c>
      <c r="L71" s="73">
        <v>39659.16945999999</v>
      </c>
      <c r="M71" s="73">
        <v>-39659.16945999999</v>
      </c>
      <c r="N71" s="73">
        <v>784849.81644663517</v>
      </c>
      <c r="O71" s="73">
        <v>727615.67274934228</v>
      </c>
      <c r="P71" s="73">
        <v>57234.143697292704</v>
      </c>
      <c r="Q71" s="73">
        <v>5567.7949123303324</v>
      </c>
      <c r="R71" s="73">
        <v>28074.559535050801</v>
      </c>
    </row>
    <row r="72" spans="2:18" ht="15.75" x14ac:dyDescent="0.25">
      <c r="B72" s="40">
        <v>42156</v>
      </c>
      <c r="C72" s="45">
        <v>28074.559535050801</v>
      </c>
      <c r="D72" s="73">
        <v>0</v>
      </c>
      <c r="E72" s="73">
        <v>0</v>
      </c>
      <c r="F72" s="73">
        <v>0</v>
      </c>
      <c r="G72" s="73">
        <v>7403.0012950024548</v>
      </c>
      <c r="H72" s="73">
        <v>498184.71325000003</v>
      </c>
      <c r="I72" s="73">
        <v>498184.71325000003</v>
      </c>
      <c r="J72" s="73">
        <v>0</v>
      </c>
      <c r="K72" s="73">
        <v>100</v>
      </c>
      <c r="L72" s="73">
        <v>42320.244969999992</v>
      </c>
      <c r="M72" s="73">
        <v>-42220.244969999992</v>
      </c>
      <c r="N72" s="73">
        <v>756957.11718005443</v>
      </c>
      <c r="O72" s="73">
        <v>724883.92154021619</v>
      </c>
      <c r="P72" s="73">
        <v>32073.195639838297</v>
      </c>
      <c r="Q72" s="73">
        <v>20.380724499997822</v>
      </c>
      <c r="R72" s="73">
        <v>25350.891943206479</v>
      </c>
    </row>
    <row r="73" spans="2:18" ht="15.75" x14ac:dyDescent="0.25">
      <c r="B73" s="40">
        <v>42186</v>
      </c>
      <c r="C73" s="45">
        <v>25350.891943206479</v>
      </c>
      <c r="D73" s="73">
        <v>0</v>
      </c>
      <c r="E73" s="73">
        <v>0</v>
      </c>
      <c r="F73" s="73">
        <v>0</v>
      </c>
      <c r="G73" s="73">
        <v>-15732.469936106241</v>
      </c>
      <c r="H73" s="73">
        <v>822959.03460000001</v>
      </c>
      <c r="I73" s="73">
        <v>822959.03460000001</v>
      </c>
      <c r="J73" s="73">
        <v>0</v>
      </c>
      <c r="K73" s="73">
        <v>109</v>
      </c>
      <c r="L73" s="73">
        <v>37216.390849999996</v>
      </c>
      <c r="M73" s="73">
        <v>-37107.390849999996</v>
      </c>
      <c r="N73" s="73">
        <v>877943.32047266699</v>
      </c>
      <c r="O73" s="73">
        <v>855520.86647744954</v>
      </c>
      <c r="P73" s="73">
        <v>22422.4539952173</v>
      </c>
      <c r="Q73" s="73">
        <v>-39.146877599999996</v>
      </c>
      <c r="R73" s="73">
        <v>-5205.6613277864708</v>
      </c>
    </row>
    <row r="74" spans="2:18" ht="15.75" x14ac:dyDescent="0.25">
      <c r="B74" s="40">
        <v>42217</v>
      </c>
      <c r="C74" s="46">
        <v>-5205.6613277864708</v>
      </c>
      <c r="D74" s="73">
        <v>0</v>
      </c>
      <c r="E74" s="73">
        <v>0</v>
      </c>
      <c r="F74" s="73">
        <v>0</v>
      </c>
      <c r="G74" s="73">
        <v>-855.91640207957562</v>
      </c>
      <c r="H74" s="73">
        <v>759822.80210623157</v>
      </c>
      <c r="I74" s="73">
        <v>759822.80210623157</v>
      </c>
      <c r="J74" s="73">
        <v>0</v>
      </c>
      <c r="K74" s="73">
        <v>20</v>
      </c>
      <c r="L74" s="73">
        <v>29123.719877627474</v>
      </c>
      <c r="M74" s="73">
        <v>-29103.719877627474</v>
      </c>
      <c r="N74" s="73">
        <v>775544.18542422354</v>
      </c>
      <c r="O74" s="73">
        <v>747490.70623650996</v>
      </c>
      <c r="P74" s="73">
        <v>28053.479187713419</v>
      </c>
      <c r="Q74" s="73">
        <v>-60.282640991443238</v>
      </c>
      <c r="R74" s="73">
        <v>-7172.1009967820555</v>
      </c>
    </row>
    <row r="75" spans="2:18" ht="15.75" x14ac:dyDescent="0.25">
      <c r="B75" s="40">
        <v>42248</v>
      </c>
      <c r="C75" s="46">
        <v>-7172.1009967820555</v>
      </c>
      <c r="D75" s="73">
        <v>210000</v>
      </c>
      <c r="E75" s="73">
        <v>0</v>
      </c>
      <c r="F75" s="73">
        <v>210000</v>
      </c>
      <c r="G75" s="73">
        <v>-317.90668734868541</v>
      </c>
      <c r="H75" s="73">
        <v>1152193.3353081185</v>
      </c>
      <c r="I75" s="73">
        <v>1152193.394236956</v>
      </c>
      <c r="J75" s="73">
        <v>-5.8928837549893025E-2</v>
      </c>
      <c r="K75" s="73">
        <v>0</v>
      </c>
      <c r="L75" s="73">
        <v>24054.726427061567</v>
      </c>
      <c r="M75" s="73">
        <v>-24054.726427061567</v>
      </c>
      <c r="N75" s="73">
        <v>688907.78941489325</v>
      </c>
      <c r="O75" s="73">
        <v>846754.59188738861</v>
      </c>
      <c r="P75" s="73">
        <v>-157846.80247249515</v>
      </c>
      <c r="Q75" s="73">
        <v>-39.449535467925074</v>
      </c>
      <c r="R75" s="73">
        <v>20568.95467511901</v>
      </c>
    </row>
    <row r="76" spans="2:18" ht="15.75" x14ac:dyDescent="0.25">
      <c r="B76" s="40">
        <v>42278</v>
      </c>
      <c r="C76" s="46">
        <v>20568.95467511901</v>
      </c>
      <c r="D76" s="73">
        <v>68000</v>
      </c>
      <c r="E76" s="73">
        <v>0</v>
      </c>
      <c r="F76" s="73">
        <v>68000</v>
      </c>
      <c r="G76" s="73">
        <v>-2922.7649153634661</v>
      </c>
      <c r="H76" s="73">
        <v>1587525.3025338873</v>
      </c>
      <c r="I76" s="73">
        <v>1587615.9020439945</v>
      </c>
      <c r="J76" s="73">
        <v>0</v>
      </c>
      <c r="K76" s="73">
        <v>50</v>
      </c>
      <c r="L76" s="73">
        <v>16536.696145330054</v>
      </c>
      <c r="M76" s="73">
        <v>-16429.167167912383</v>
      </c>
      <c r="N76" s="73">
        <v>719437.81461596</v>
      </c>
      <c r="O76" s="73">
        <v>773489.73957021569</v>
      </c>
      <c r="P76" s="73">
        <v>23999.002128001281</v>
      </c>
      <c r="Q76" s="73">
        <v>-39.449535467925074</v>
      </c>
      <c r="R76" s="73">
        <v>740.09738080459306</v>
      </c>
    </row>
    <row r="77" spans="2:18" ht="15.75" x14ac:dyDescent="0.25">
      <c r="B77" s="40">
        <v>42309</v>
      </c>
      <c r="C77" s="46">
        <v>740.09738080459306</v>
      </c>
      <c r="D77" s="73">
        <v>196000</v>
      </c>
      <c r="E77" s="73">
        <v>0</v>
      </c>
      <c r="F77" s="73">
        <v>196000</v>
      </c>
      <c r="G77" s="73">
        <v>-4098.2352307057299</v>
      </c>
      <c r="H77" s="73">
        <v>995715.08558217692</v>
      </c>
      <c r="I77" s="73">
        <v>995715.08558217692</v>
      </c>
      <c r="J77" s="73">
        <v>1544.1086621373288</v>
      </c>
      <c r="K77" s="73">
        <v>30</v>
      </c>
      <c r="L77" s="73">
        <v>27302.63061897246</v>
      </c>
      <c r="M77" s="73">
        <v>-27252.504617270239</v>
      </c>
      <c r="N77" s="73">
        <v>541695.12620749779</v>
      </c>
      <c r="O77" s="73">
        <v>705533.14407224196</v>
      </c>
      <c r="P77" s="73">
        <v>63617.088862158569</v>
      </c>
      <c r="Q77" s="73">
        <v>-1019.1390447358705</v>
      </c>
      <c r="R77" s="73">
        <v>-13562.798404274125</v>
      </c>
    </row>
    <row r="78" spans="2:18" ht="15.75" x14ac:dyDescent="0.25">
      <c r="B78" s="40">
        <v>42339</v>
      </c>
      <c r="C78" s="46">
        <v>-13562.798404274125</v>
      </c>
      <c r="D78" s="73">
        <v>0</v>
      </c>
      <c r="E78" s="73">
        <v>0</v>
      </c>
      <c r="F78" s="73">
        <v>30000</v>
      </c>
      <c r="G78" s="73">
        <v>5112.4113519849752</v>
      </c>
      <c r="H78" s="73">
        <v>110163.87062310993</v>
      </c>
      <c r="I78" s="73">
        <v>109823.54354338424</v>
      </c>
      <c r="J78" s="73">
        <v>0</v>
      </c>
      <c r="K78" s="73">
        <v>135</v>
      </c>
      <c r="L78" s="73">
        <v>25361.372870000003</v>
      </c>
      <c r="M78" s="73">
        <v>-25226.372870000003</v>
      </c>
      <c r="N78" s="73">
        <v>545619.78874261177</v>
      </c>
      <c r="O78" s="73">
        <v>513794.97556305665</v>
      </c>
      <c r="P78" s="73">
        <v>19126.557822974835</v>
      </c>
      <c r="Q78" s="73">
        <v>-8695.1134289817728</v>
      </c>
      <c r="R78" s="73">
        <v>6754.6844717039148</v>
      </c>
    </row>
    <row r="79" spans="2:18" ht="15.75" x14ac:dyDescent="0.25">
      <c r="B79" s="40">
        <v>42370</v>
      </c>
      <c r="C79" s="46">
        <v>6754.6844717039148</v>
      </c>
      <c r="D79" s="73">
        <v>0</v>
      </c>
      <c r="E79" s="73">
        <v>9.5046611915348862</v>
      </c>
      <c r="F79" s="73">
        <v>-9.5046611915348862</v>
      </c>
      <c r="G79" s="73">
        <v>-2806.9185442235594</v>
      </c>
      <c r="H79" s="73">
        <v>131421.95546375378</v>
      </c>
      <c r="I79" s="73">
        <v>131214.57042985578</v>
      </c>
      <c r="J79" s="73">
        <v>0</v>
      </c>
      <c r="K79" s="73">
        <v>197</v>
      </c>
      <c r="L79" s="73">
        <v>18407.95</v>
      </c>
      <c r="M79" s="73">
        <v>-18210.950000000004</v>
      </c>
      <c r="N79" s="73">
        <v>454934.41341649502</v>
      </c>
      <c r="O79" s="73">
        <v>476833.93907130067</v>
      </c>
      <c r="P79" s="73">
        <v>-21899.52565480565</v>
      </c>
      <c r="Q79" s="73">
        <v>8477.2898121767103</v>
      </c>
      <c r="R79" s="73">
        <v>-729.65664607559029</v>
      </c>
    </row>
    <row r="80" spans="2:18" ht="15.75" x14ac:dyDescent="0.25">
      <c r="B80" s="40">
        <v>42401</v>
      </c>
      <c r="C80" s="46">
        <v>-729.65664607559029</v>
      </c>
      <c r="D80" s="73">
        <v>0</v>
      </c>
      <c r="E80" s="73">
        <v>0</v>
      </c>
      <c r="F80" s="73">
        <v>0</v>
      </c>
      <c r="G80" s="73">
        <v>1321.5271845737225</v>
      </c>
      <c r="H80" s="73">
        <v>115659.77915405428</v>
      </c>
      <c r="I80" s="73">
        <v>115547.19414078524</v>
      </c>
      <c r="J80" s="73">
        <v>0</v>
      </c>
      <c r="K80" s="73">
        <v>16.423315039570102</v>
      </c>
      <c r="L80" s="73">
        <v>17596.225030552232</v>
      </c>
      <c r="M80" s="73">
        <v>-17579.801715512662</v>
      </c>
      <c r="N80" s="73">
        <v>446475.56700737373</v>
      </c>
      <c r="O80" s="73">
        <v>405410.3702523153</v>
      </c>
      <c r="P80" s="73">
        <v>34728.190987164089</v>
      </c>
      <c r="Q80" s="73">
        <v>-240.15164005781838</v>
      </c>
      <c r="R80" s="73">
        <v>17622.38643465082</v>
      </c>
    </row>
    <row r="81" spans="2:18" ht="15.75" x14ac:dyDescent="0.25">
      <c r="B81" s="40">
        <v>42430</v>
      </c>
      <c r="C81" s="46">
        <v>17622.38643465082</v>
      </c>
      <c r="D81" s="73">
        <v>0</v>
      </c>
      <c r="E81" s="73">
        <v>0</v>
      </c>
      <c r="F81" s="73">
        <v>0</v>
      </c>
      <c r="G81" s="73">
        <v>-770.15152894245239</v>
      </c>
      <c r="H81" s="73">
        <v>121724.18360499036</v>
      </c>
      <c r="I81" s="73">
        <v>120784.18360499036</v>
      </c>
      <c r="J81" s="73">
        <v>940</v>
      </c>
      <c r="K81" s="73">
        <v>60</v>
      </c>
      <c r="L81" s="73">
        <v>21024.156757881181</v>
      </c>
      <c r="M81" s="73">
        <v>-20930.184741844343</v>
      </c>
      <c r="N81" s="73">
        <v>500915.74714061583</v>
      </c>
      <c r="O81" s="73">
        <v>483999.0099878863</v>
      </c>
      <c r="P81" s="73">
        <v>16916.737152729427</v>
      </c>
      <c r="Q81" s="73">
        <v>0</v>
      </c>
      <c r="R81" s="73">
        <v>15359.326468630759</v>
      </c>
    </row>
    <row r="82" spans="2:18" ht="15.75" x14ac:dyDescent="0.25">
      <c r="B82" s="40">
        <v>42461</v>
      </c>
      <c r="C82" s="46">
        <v>15359.326468630759</v>
      </c>
      <c r="D82" s="73">
        <v>0</v>
      </c>
      <c r="E82" s="73">
        <v>42500</v>
      </c>
      <c r="F82" s="73">
        <v>-42500</v>
      </c>
      <c r="G82" s="73">
        <v>3111.4764916874897</v>
      </c>
      <c r="H82" s="73">
        <v>96632.912496074889</v>
      </c>
      <c r="I82" s="73">
        <v>96653.414785073444</v>
      </c>
      <c r="J82" s="73">
        <v>-20.502288998565064</v>
      </c>
      <c r="K82" s="73">
        <v>71</v>
      </c>
      <c r="L82" s="73">
        <v>25112.781251581619</v>
      </c>
      <c r="M82" s="73">
        <v>-25041.781251581619</v>
      </c>
      <c r="N82" s="73">
        <v>600441.6050798666</v>
      </c>
      <c r="O82" s="73">
        <v>552148.94913889817</v>
      </c>
      <c r="P82" s="73">
        <v>48292.655940968456</v>
      </c>
      <c r="Q82" s="73">
        <v>3</v>
      </c>
      <c r="R82" s="73">
        <v>-4490.8824639986615</v>
      </c>
    </row>
    <row r="83" spans="2:18" ht="15.75" x14ac:dyDescent="0.25">
      <c r="B83" s="40">
        <v>42491</v>
      </c>
      <c r="C83" s="46">
        <v>-4490.8824639986615</v>
      </c>
      <c r="D83" s="73">
        <v>15500</v>
      </c>
      <c r="E83" s="73">
        <v>0</v>
      </c>
      <c r="F83" s="73">
        <v>15500</v>
      </c>
      <c r="G83" s="73">
        <v>-60018.857339488583</v>
      </c>
      <c r="H83" s="73">
        <v>27120</v>
      </c>
      <c r="I83" s="73">
        <v>27120</v>
      </c>
      <c r="J83" s="73">
        <v>0</v>
      </c>
      <c r="K83" s="73">
        <v>179</v>
      </c>
      <c r="L83" s="73">
        <v>16882</v>
      </c>
      <c r="M83" s="73">
        <v>-16703</v>
      </c>
      <c r="N83" s="73">
        <v>440041</v>
      </c>
      <c r="O83" s="73">
        <v>353412.80567775993</v>
      </c>
      <c r="P83" s="73">
        <v>70787.764322239964</v>
      </c>
      <c r="Q83" s="73">
        <v>0.48</v>
      </c>
      <c r="R83" s="73">
        <v>-4669.2542304862109</v>
      </c>
    </row>
    <row r="84" spans="2:18" ht="15.75" x14ac:dyDescent="0.25">
      <c r="B84" s="40">
        <v>42522</v>
      </c>
      <c r="C84" s="46">
        <v>-4669.2542304862109</v>
      </c>
      <c r="D84" s="73">
        <v>27000</v>
      </c>
      <c r="E84" s="73">
        <v>0</v>
      </c>
      <c r="F84" s="73">
        <v>27000</v>
      </c>
      <c r="G84" s="73">
        <v>-62259.684039326603</v>
      </c>
      <c r="H84" s="73">
        <v>71619</v>
      </c>
      <c r="I84" s="73">
        <v>71619</v>
      </c>
      <c r="J84" s="73">
        <v>0</v>
      </c>
      <c r="K84" s="73">
        <v>113</v>
      </c>
      <c r="L84" s="73">
        <v>23228.861500000003</v>
      </c>
      <c r="M84" s="73">
        <v>-23115.861500000003</v>
      </c>
      <c r="N84" s="73">
        <v>547805.67999999993</v>
      </c>
      <c r="O84" s="73">
        <v>496344.07961955713</v>
      </c>
      <c r="P84" s="73">
        <v>52721.630380442897</v>
      </c>
      <c r="Q84" s="73">
        <v>0</v>
      </c>
      <c r="R84" s="73">
        <v>104.17532722877331</v>
      </c>
    </row>
    <row r="85" spans="2:18" ht="15.75" x14ac:dyDescent="0.25">
      <c r="B85" s="40">
        <v>42552</v>
      </c>
      <c r="C85" s="45">
        <v>104.17532722877331</v>
      </c>
      <c r="D85" s="73">
        <v>0</v>
      </c>
      <c r="E85" s="73">
        <v>17000</v>
      </c>
      <c r="F85" s="73">
        <v>-17000</v>
      </c>
      <c r="G85" s="73">
        <v>-53575.884442851908</v>
      </c>
      <c r="H85" s="73">
        <v>95580</v>
      </c>
      <c r="I85" s="73">
        <v>95580</v>
      </c>
      <c r="J85" s="73">
        <v>0</v>
      </c>
      <c r="K85" s="73">
        <v>196.9</v>
      </c>
      <c r="L85" s="73">
        <v>23720.052710000004</v>
      </c>
      <c r="M85" s="73">
        <v>-23523.152710000002</v>
      </c>
      <c r="N85" s="73">
        <v>521508</v>
      </c>
      <c r="O85" s="73">
        <v>413397.61685793201</v>
      </c>
      <c r="P85" s="73">
        <v>102685.88914206793</v>
      </c>
      <c r="Q85" s="73">
        <v>187.70132265954533</v>
      </c>
      <c r="R85" s="73">
        <v>8573.9188804961668</v>
      </c>
    </row>
    <row r="86" spans="2:18" ht="15.75" x14ac:dyDescent="0.25">
      <c r="B86" s="40">
        <v>42583</v>
      </c>
      <c r="C86" s="45">
        <v>8573.9188804961668</v>
      </c>
      <c r="D86" s="73">
        <v>0</v>
      </c>
      <c r="E86" s="73">
        <v>72500</v>
      </c>
      <c r="F86" s="73">
        <v>-72500</v>
      </c>
      <c r="G86" s="73">
        <v>-589.07060114210844</v>
      </c>
      <c r="H86" s="73">
        <v>111187.25529605645</v>
      </c>
      <c r="I86" s="73">
        <v>113697.45428216287</v>
      </c>
      <c r="J86" s="73">
        <v>-2510.1989861064476</v>
      </c>
      <c r="K86" s="73">
        <v>212.7</v>
      </c>
      <c r="L86" s="73">
        <v>23788.645</v>
      </c>
      <c r="M86" s="73">
        <v>-23575.945</v>
      </c>
      <c r="N86" s="73">
        <v>603039.16634717025</v>
      </c>
      <c r="O86" s="73">
        <v>508323.06522800506</v>
      </c>
      <c r="P86" s="73">
        <v>82083.062612460097</v>
      </c>
      <c r="Q86" s="73">
        <v>1140.677318322809</v>
      </c>
      <c r="R86" s="73">
        <v>-6845.0861030709375</v>
      </c>
    </row>
    <row r="87" spans="2:18" ht="15.75" x14ac:dyDescent="0.25">
      <c r="B87" s="40">
        <v>42614</v>
      </c>
      <c r="C87" s="45">
        <v>-6845.0861030709375</v>
      </c>
      <c r="D87" s="73">
        <v>0</v>
      </c>
      <c r="E87" s="73">
        <v>23000</v>
      </c>
      <c r="F87" s="73">
        <v>-23000</v>
      </c>
      <c r="G87" s="73">
        <v>-62039.834179760677</v>
      </c>
      <c r="H87" s="73">
        <v>109830</v>
      </c>
      <c r="I87" s="73">
        <v>109830</v>
      </c>
      <c r="J87" s="73">
        <v>0</v>
      </c>
      <c r="K87" s="73">
        <v>70</v>
      </c>
      <c r="L87" s="73">
        <v>27462.87356</v>
      </c>
      <c r="M87" s="73">
        <v>-27392.87356</v>
      </c>
      <c r="N87" s="73">
        <v>489117.5</v>
      </c>
      <c r="O87" s="73">
        <v>363945.88087631966</v>
      </c>
      <c r="P87" s="73">
        <v>125171.61912368034</v>
      </c>
      <c r="Q87" s="73">
        <v>212.83037737167925</v>
      </c>
      <c r="R87" s="73">
        <v>5029.9591693223711</v>
      </c>
    </row>
    <row r="88" spans="2:18" ht="15.75" x14ac:dyDescent="0.25">
      <c r="B88" s="40">
        <v>42644</v>
      </c>
      <c r="C88" s="45">
        <v>5029.9591693223711</v>
      </c>
      <c r="D88" s="73">
        <v>0</v>
      </c>
      <c r="E88" s="73">
        <v>0</v>
      </c>
      <c r="F88" s="73">
        <v>0</v>
      </c>
      <c r="G88" s="73">
        <v>-26.100719774774642</v>
      </c>
      <c r="H88" s="73">
        <v>3650</v>
      </c>
      <c r="I88" s="73">
        <v>3871.4686117986034</v>
      </c>
      <c r="J88" s="73">
        <v>0</v>
      </c>
      <c r="K88" s="73">
        <v>0</v>
      </c>
      <c r="L88" s="73">
        <v>901</v>
      </c>
      <c r="M88" s="73">
        <v>-901</v>
      </c>
      <c r="N88" s="73">
        <v>19053.632630135449</v>
      </c>
      <c r="O88" s="73">
        <v>13098.75687457355</v>
      </c>
      <c r="P88" s="73">
        <v>5954.8757555619013</v>
      </c>
      <c r="Q88" s="73">
        <v>39.418418235510025</v>
      </c>
      <c r="R88" s="73">
        <v>4543.8745636852573</v>
      </c>
    </row>
    <row r="89" spans="2:18" ht="15.75" x14ac:dyDescent="0.25">
      <c r="B89" s="40">
        <v>42675</v>
      </c>
      <c r="C89" s="45">
        <v>4543.8745636852573</v>
      </c>
      <c r="D89" s="73">
        <v>656.20806390621453</v>
      </c>
      <c r="E89" s="73">
        <v>125220.01</v>
      </c>
      <c r="F89" s="73">
        <v>-124563.80193609379</v>
      </c>
      <c r="G89" s="73">
        <v>-10572.13556743534</v>
      </c>
      <c r="H89" s="73">
        <v>142982.03809584636</v>
      </c>
      <c r="I89" s="73">
        <v>142698.55906182088</v>
      </c>
      <c r="J89" s="73">
        <v>70.513488479496203</v>
      </c>
      <c r="K89" s="73">
        <v>437.0999999999998</v>
      </c>
      <c r="L89" s="73">
        <v>26461.40615345765</v>
      </c>
      <c r="M89" s="73">
        <v>-25992.537650000002</v>
      </c>
      <c r="N89" s="73">
        <v>660989.47268915467</v>
      </c>
      <c r="O89" s="73">
        <v>504466.63640071522</v>
      </c>
      <c r="P89" s="73">
        <v>156522.83628843958</v>
      </c>
      <c r="Q89" s="73">
        <v>1525.7254510717041</v>
      </c>
      <c r="R89" s="73">
        <v>729.98379967445089</v>
      </c>
    </row>
    <row r="90" spans="2:18" ht="15.75" x14ac:dyDescent="0.25">
      <c r="B90" s="40">
        <v>42705</v>
      </c>
      <c r="C90" s="45">
        <v>729.98379967445089</v>
      </c>
      <c r="D90" s="73">
        <v>0</v>
      </c>
      <c r="E90" s="73">
        <v>77600</v>
      </c>
      <c r="F90" s="73">
        <v>-77600</v>
      </c>
      <c r="G90" s="73">
        <v>-2360.7910765437477</v>
      </c>
      <c r="H90" s="73">
        <v>147745.21237528336</v>
      </c>
      <c r="I90" s="73">
        <v>147754.94834129084</v>
      </c>
      <c r="J90" s="73">
        <v>-9.735966007476037</v>
      </c>
      <c r="K90" s="73">
        <v>53.520151076791166</v>
      </c>
      <c r="L90" s="73">
        <v>38683.888217629348</v>
      </c>
      <c r="M90" s="73">
        <v>-38615.833509872427</v>
      </c>
      <c r="N90" s="73">
        <v>622668.59966725495</v>
      </c>
      <c r="O90" s="73">
        <v>511879.19036843936</v>
      </c>
      <c r="P90" s="73">
        <v>110789.40929881536</v>
      </c>
      <c r="Q90" s="73">
        <v>957.29463237336995</v>
      </c>
      <c r="R90" s="73">
        <v>-2893.1920710619574</v>
      </c>
    </row>
    <row r="91" spans="2:18" ht="15.75" x14ac:dyDescent="0.25">
      <c r="B91" s="40">
        <v>42736</v>
      </c>
      <c r="C91" s="45">
        <v>-2893.1920710619574</v>
      </c>
      <c r="D91" s="73">
        <v>24</v>
      </c>
      <c r="E91" s="73">
        <v>24000</v>
      </c>
      <c r="F91" s="73">
        <v>-23976</v>
      </c>
      <c r="G91" s="73">
        <v>-5026.3216178496332</v>
      </c>
      <c r="H91" s="73">
        <v>169091.0623144586</v>
      </c>
      <c r="I91" s="73">
        <v>168941.0623144586</v>
      </c>
      <c r="J91" s="73">
        <v>150</v>
      </c>
      <c r="K91" s="73">
        <v>139.30000000000001</v>
      </c>
      <c r="L91" s="73">
        <v>32043.330024687279</v>
      </c>
      <c r="M91" s="73">
        <v>-31904.030024687279</v>
      </c>
      <c r="N91" s="73">
        <v>598858.48847866571</v>
      </c>
      <c r="O91" s="73">
        <v>529193.56094489235</v>
      </c>
      <c r="P91" s="73">
        <v>69664.927533773327</v>
      </c>
      <c r="Q91" s="73">
        <v>1187.028488951916</v>
      </c>
      <c r="R91" s="73">
        <v>6166.5230957418553</v>
      </c>
    </row>
    <row r="92" spans="2:18" ht="15.75" x14ac:dyDescent="0.25">
      <c r="B92" s="40">
        <v>42767</v>
      </c>
      <c r="C92" s="45">
        <v>6166.5230957418553</v>
      </c>
      <c r="D92" s="73">
        <v>0</v>
      </c>
      <c r="E92" s="73">
        <v>18000</v>
      </c>
      <c r="F92" s="73">
        <v>-18000</v>
      </c>
      <c r="G92" s="73">
        <v>-8907.5003436827319</v>
      </c>
      <c r="H92" s="73">
        <v>131240.65389880404</v>
      </c>
      <c r="I92" s="73">
        <v>130569.49824262552</v>
      </c>
      <c r="J92" s="73">
        <v>671.15565617851053</v>
      </c>
      <c r="K92" s="73">
        <v>250.00000000000003</v>
      </c>
      <c r="L92" s="73">
        <v>32794.530470984238</v>
      </c>
      <c r="M92" s="73">
        <v>-32511.504610000004</v>
      </c>
      <c r="N92" s="73">
        <v>529050.5907453968</v>
      </c>
      <c r="O92" s="73">
        <v>466428.46841322107</v>
      </c>
      <c r="P92" s="73">
        <v>62622.122332175706</v>
      </c>
      <c r="Q92" s="73">
        <v>930.19336856394546</v>
      </c>
      <c r="R92" s="73">
        <v>9330.0662864667811</v>
      </c>
    </row>
    <row r="93" spans="2:18" ht="15.75" x14ac:dyDescent="0.25">
      <c r="B93" s="40">
        <v>42795</v>
      </c>
      <c r="C93" s="45">
        <v>9330.0662864667811</v>
      </c>
      <c r="D93" s="73">
        <v>0</v>
      </c>
      <c r="E93" s="73">
        <v>18000</v>
      </c>
      <c r="F93" s="73">
        <v>-18000</v>
      </c>
      <c r="G93" s="73">
        <v>-4711.1126117170334</v>
      </c>
      <c r="H93" s="73">
        <v>179454.85148476568</v>
      </c>
      <c r="I93" s="73">
        <v>179296.66991446173</v>
      </c>
      <c r="J93" s="73">
        <v>158.18157030390475</v>
      </c>
      <c r="K93" s="73">
        <v>592.26880450541387</v>
      </c>
      <c r="L93" s="73">
        <v>37060.411357721685</v>
      </c>
      <c r="M93" s="73">
        <v>-36445.455349999997</v>
      </c>
      <c r="N93" s="73">
        <v>593679.82314076065</v>
      </c>
      <c r="O93" s="73">
        <v>545358.22010009806</v>
      </c>
      <c r="P93" s="73">
        <v>48321.603040662645</v>
      </c>
      <c r="Q93" s="73">
        <v>948.75006103027249</v>
      </c>
      <c r="R93" s="73">
        <v>-2237.3679464735355</v>
      </c>
    </row>
    <row r="94" spans="2:18" ht="15" x14ac:dyDescent="0.25">
      <c r="C94" s="50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</row>
    <row r="95" spans="2:18" ht="15" x14ac:dyDescent="0.25"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</row>
    <row r="96" spans="2:18" ht="15.75" x14ac:dyDescent="0.25">
      <c r="B96" s="22" t="s">
        <v>36</v>
      </c>
      <c r="C96" s="55" t="s">
        <v>37</v>
      </c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</row>
    <row r="97" spans="3:18" ht="15" x14ac:dyDescent="0.25"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</row>
    <row r="98" spans="3:18" ht="15" x14ac:dyDescent="0.25"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</row>
    <row r="99" spans="3:18" ht="15" x14ac:dyDescent="0.25"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</row>
    <row r="100" spans="3:18" ht="15" x14ac:dyDescent="0.25"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</row>
    <row r="101" spans="3:18" ht="15" x14ac:dyDescent="0.25"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</row>
    <row r="102" spans="3:18" ht="15" x14ac:dyDescent="0.25"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</row>
    <row r="103" spans="3:18" ht="15" x14ac:dyDescent="0.25"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</row>
    <row r="104" spans="3:18" ht="15" x14ac:dyDescent="0.25"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</row>
    <row r="105" spans="3:18" ht="15" x14ac:dyDescent="0.25"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</row>
    <row r="106" spans="3:18" ht="15" x14ac:dyDescent="0.25"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</row>
    <row r="107" spans="3:18" ht="15" x14ac:dyDescent="0.25"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</row>
    <row r="108" spans="3:18" ht="15" x14ac:dyDescent="0.25"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</row>
    <row r="109" spans="3:18" ht="15" x14ac:dyDescent="0.25"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</row>
    <row r="110" spans="3:18" ht="15" x14ac:dyDescent="0.25"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</row>
  </sheetData>
  <mergeCells count="2">
    <mergeCell ref="B1:R1"/>
    <mergeCell ref="B2:R2"/>
  </mergeCells>
  <pageMargins left="0.7" right="0.7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BoZ Forex Transactions</vt:lpstr>
      <vt:lpstr>Market Volume  FX- Transactions</vt:lpstr>
      <vt:lpstr>'BoZ Forex Transactions'!Print_Area</vt:lpstr>
      <vt:lpstr>'Market Volume  FX- Transactions'!Print_Area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Lungu Nketani</dc:creator>
  <cp:lastModifiedBy>Mary Lungu Nketani</cp:lastModifiedBy>
  <dcterms:created xsi:type="dcterms:W3CDTF">2017-01-19T08:59:18Z</dcterms:created>
  <dcterms:modified xsi:type="dcterms:W3CDTF">2017-05-29T07:47:24Z</dcterms:modified>
</cp:coreProperties>
</file>