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C90C15D2-9E79-4A9A-9DD2-9AFAF6DF5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4" r:id="rId1"/>
  </sheets>
  <definedNames>
    <definedName name="_xlnm.Print_Area" localSheetId="0">B!$A$1:$I$73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4" l="1"/>
  <c r="F73" i="4"/>
  <c r="G73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D73" i="4"/>
  <c r="E73" i="4"/>
  <c r="C73" i="4"/>
  <c r="B73" i="4"/>
  <c r="I73" i="4" l="1"/>
</calcChain>
</file>

<file path=xl/sharedStrings.xml><?xml version="1.0" encoding="utf-8"?>
<sst xmlns="http://schemas.openxmlformats.org/spreadsheetml/2006/main" count="70" uniqueCount="68">
  <si>
    <t>ITEMS</t>
  </si>
  <si>
    <t>TOTAL</t>
  </si>
  <si>
    <t>Consolidated Income Statement - Enterprise Lending MFIs</t>
  </si>
  <si>
    <t>Total Income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</si>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</sst>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1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I6" sqref="I6"/>
    </sheetView>
  </sheetViews>
  <sheetFormatPr defaultRowHeight="15.6" x14ac:dyDescent="0.3"/>
  <cols>
    <col min="1" max="1" width="47.33203125" style="15" customWidth="1"/>
    <col min="2" max="2" width="14" style="15" customWidth="1"/>
    <col min="3" max="3" width="12.6640625" style="15" customWidth="1"/>
    <col min="4" max="4" width="12.21875" style="15" customWidth="1"/>
    <col min="5" max="5" width="12.5546875" style="15" customWidth="1"/>
    <col min="6" max="6" width="11.77734375" style="15" customWidth="1"/>
    <col min="7" max="7" width="14.109375" style="15" customWidth="1"/>
    <col min="8" max="8" width="4.109375" style="15" customWidth="1"/>
    <col min="9" max="9" width="16.33203125" style="15" customWidth="1"/>
    <col min="10" max="16384" width="8.88671875" style="15"/>
  </cols>
  <sheetData>
    <row r="1" spans="1:9" s="3" customFormat="1" x14ac:dyDescent="0.3">
      <c r="B1" s="20" t="s">
        <v>2</v>
      </c>
      <c r="C1" s="20"/>
      <c r="D1" s="20"/>
      <c r="E1" s="20"/>
      <c r="F1" s="20"/>
      <c r="G1" s="20"/>
      <c r="H1" s="20"/>
      <c r="I1" s="20"/>
    </row>
    <row r="2" spans="1:9" s="1" customFormat="1" x14ac:dyDescent="0.3"/>
    <row r="3" spans="1:9" s="1" customFormat="1" x14ac:dyDescent="0.3"/>
    <row r="4" spans="1:9" s="4" customFormat="1" ht="15" customHeight="1" x14ac:dyDescent="0.3">
      <c r="A4" s="1"/>
      <c r="B4" s="21">
        <v>44957</v>
      </c>
      <c r="C4" s="21">
        <v>44985</v>
      </c>
      <c r="D4" s="21">
        <v>45016</v>
      </c>
      <c r="E4" s="21">
        <v>45046</v>
      </c>
      <c r="F4" s="21">
        <v>45077</v>
      </c>
      <c r="G4" s="21">
        <v>45107</v>
      </c>
      <c r="H4" s="20"/>
      <c r="I4" s="20" t="s">
        <v>1</v>
      </c>
    </row>
    <row r="5" spans="1:9" s="4" customFormat="1" ht="14.55" customHeight="1" x14ac:dyDescent="0.3">
      <c r="A5" s="5" t="s">
        <v>0</v>
      </c>
      <c r="B5" s="20"/>
      <c r="C5" s="20"/>
      <c r="D5" s="20"/>
      <c r="E5" s="20"/>
      <c r="F5" s="20"/>
      <c r="G5" s="20"/>
      <c r="H5" s="20"/>
      <c r="I5" s="20"/>
    </row>
    <row r="6" spans="1:9" s="9" customFormat="1" ht="31.2" x14ac:dyDescent="0.3">
      <c r="A6" s="6" t="s">
        <v>4</v>
      </c>
      <c r="B6" s="8">
        <v>48906.506970000002</v>
      </c>
      <c r="C6" s="8">
        <v>40082.752540000001</v>
      </c>
      <c r="D6" s="8">
        <v>49398.639706666669</v>
      </c>
      <c r="E6" s="8">
        <v>49018.31835666667</v>
      </c>
      <c r="F6" s="8">
        <v>51608.390296666672</v>
      </c>
      <c r="G6" s="8">
        <v>53651.091970000001</v>
      </c>
      <c r="H6" s="16"/>
      <c r="I6" s="8">
        <f t="shared" ref="I6:I37" si="0">SUM(B6:G6)</f>
        <v>292665.69984000002</v>
      </c>
    </row>
    <row r="7" spans="1:9" s="13" customFormat="1" x14ac:dyDescent="0.3">
      <c r="A7" s="10" t="s">
        <v>5</v>
      </c>
      <c r="B7" s="12">
        <v>34866.995266666665</v>
      </c>
      <c r="C7" s="12">
        <v>34622.641406666662</v>
      </c>
      <c r="D7" s="12">
        <v>35870.954703333337</v>
      </c>
      <c r="E7" s="12">
        <v>35083.804143333335</v>
      </c>
      <c r="F7" s="12">
        <v>37736.251243333332</v>
      </c>
      <c r="G7" s="12">
        <v>38288.922906666667</v>
      </c>
      <c r="H7" s="17"/>
      <c r="I7" s="8">
        <f t="shared" si="0"/>
        <v>216469.56967</v>
      </c>
    </row>
    <row r="8" spans="1:9" s="13" customFormat="1" ht="31.2" x14ac:dyDescent="0.3">
      <c r="A8" s="10" t="s">
        <v>6</v>
      </c>
      <c r="B8" s="12">
        <v>14039.511703333334</v>
      </c>
      <c r="C8" s="12">
        <v>13743.860133333334</v>
      </c>
      <c r="D8" s="12">
        <v>13527.685003333332</v>
      </c>
      <c r="E8" s="12">
        <v>13934.514213333334</v>
      </c>
      <c r="F8" s="12">
        <v>13872.139053333332</v>
      </c>
      <c r="G8" s="12">
        <v>15362.169063333331</v>
      </c>
      <c r="H8" s="17"/>
      <c r="I8" s="8">
        <f t="shared" si="0"/>
        <v>84479.87917</v>
      </c>
    </row>
    <row r="9" spans="1:9" s="13" customFormat="1" x14ac:dyDescent="0.3">
      <c r="A9" s="6" t="s">
        <v>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6"/>
      <c r="I9" s="8">
        <f t="shared" si="0"/>
        <v>0</v>
      </c>
    </row>
    <row r="10" spans="1:9" s="9" customFormat="1" x14ac:dyDescent="0.3">
      <c r="A10" s="10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6"/>
      <c r="I10" s="8">
        <f t="shared" si="0"/>
        <v>0</v>
      </c>
    </row>
    <row r="11" spans="1:9" s="13" customFormat="1" x14ac:dyDescent="0.3">
      <c r="A11" s="6" t="s">
        <v>9</v>
      </c>
      <c r="B11" s="8">
        <v>473.68732999999992</v>
      </c>
      <c r="C11" s="8">
        <v>373.26738</v>
      </c>
      <c r="D11" s="8">
        <v>671.56772999999976</v>
      </c>
      <c r="E11" s="8">
        <v>324.49463000000003</v>
      </c>
      <c r="F11" s="8">
        <v>395.132550000001</v>
      </c>
      <c r="G11" s="8">
        <v>345.21680000000003</v>
      </c>
      <c r="H11" s="16"/>
      <c r="I11" s="8">
        <f t="shared" si="0"/>
        <v>2583.3664200000012</v>
      </c>
    </row>
    <row r="12" spans="1:9" s="13" customFormat="1" x14ac:dyDescent="0.3">
      <c r="A12" s="10" t="s">
        <v>10</v>
      </c>
      <c r="B12" s="12">
        <v>424.4600999999999</v>
      </c>
      <c r="C12" s="12">
        <v>373.26738</v>
      </c>
      <c r="D12" s="12">
        <v>671.56772999999976</v>
      </c>
      <c r="E12" s="12">
        <v>324.49463000000003</v>
      </c>
      <c r="F12" s="12">
        <v>395.132550000001</v>
      </c>
      <c r="G12" s="12">
        <v>345.21680000000003</v>
      </c>
      <c r="H12" s="16"/>
      <c r="I12" s="8">
        <f t="shared" si="0"/>
        <v>2534.1391900000012</v>
      </c>
    </row>
    <row r="13" spans="1:9" s="13" customFormat="1" x14ac:dyDescent="0.3">
      <c r="A13" s="10" t="s">
        <v>11</v>
      </c>
      <c r="B13" s="12">
        <v>49.227229999999999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6"/>
      <c r="I13" s="8">
        <f t="shared" si="0"/>
        <v>49.227229999999999</v>
      </c>
    </row>
    <row r="14" spans="1:9" s="9" customFormat="1" ht="15" customHeight="1" x14ac:dyDescent="0.3">
      <c r="A14" s="6" t="s">
        <v>12</v>
      </c>
      <c r="B14" s="8">
        <v>1308.04206</v>
      </c>
      <c r="C14" s="8">
        <v>1455.5428099999999</v>
      </c>
      <c r="D14" s="8">
        <v>1680.7127700000001</v>
      </c>
      <c r="E14" s="8">
        <v>1594.22164</v>
      </c>
      <c r="F14" s="8">
        <v>1819.8967</v>
      </c>
      <c r="G14" s="8">
        <v>1803.0063399999999</v>
      </c>
      <c r="H14" s="16"/>
      <c r="I14" s="8">
        <f t="shared" si="0"/>
        <v>9661.4223199999997</v>
      </c>
    </row>
    <row r="15" spans="1:9" s="13" customFormat="1" x14ac:dyDescent="0.3">
      <c r="A15" s="10" t="s">
        <v>13</v>
      </c>
      <c r="B15" s="12">
        <v>1277.3550600000001</v>
      </c>
      <c r="C15" s="12">
        <v>1424.85581</v>
      </c>
      <c r="D15" s="12">
        <v>1680.7127700000001</v>
      </c>
      <c r="E15" s="12">
        <v>1594.22164</v>
      </c>
      <c r="F15" s="12">
        <v>1819.8967</v>
      </c>
      <c r="G15" s="12">
        <v>0</v>
      </c>
      <c r="H15" s="16"/>
      <c r="I15" s="8">
        <f t="shared" si="0"/>
        <v>7797.04198</v>
      </c>
    </row>
    <row r="16" spans="1:9" s="13" customFormat="1" x14ac:dyDescent="0.3">
      <c r="A16" s="10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1803.0063399999999</v>
      </c>
      <c r="H16" s="16"/>
      <c r="I16" s="8">
        <f t="shared" si="0"/>
        <v>1803.0063399999999</v>
      </c>
    </row>
    <row r="17" spans="1:9" s="13" customFormat="1" x14ac:dyDescent="0.3">
      <c r="A17" s="10" t="s">
        <v>15</v>
      </c>
      <c r="B17" s="12">
        <v>30.687000000000001</v>
      </c>
      <c r="C17" s="12">
        <v>30.687000000000001</v>
      </c>
      <c r="D17" s="12">
        <v>0</v>
      </c>
      <c r="E17" s="12">
        <v>0</v>
      </c>
      <c r="F17" s="12">
        <v>0</v>
      </c>
      <c r="G17" s="12">
        <v>0</v>
      </c>
      <c r="H17" s="16"/>
      <c r="I17" s="8">
        <f t="shared" si="0"/>
        <v>61.374000000000002</v>
      </c>
    </row>
    <row r="18" spans="1:9" s="9" customFormat="1" x14ac:dyDescent="0.3">
      <c r="A18" s="10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6"/>
      <c r="I18" s="8">
        <f t="shared" si="0"/>
        <v>0</v>
      </c>
    </row>
    <row r="19" spans="1:9" s="9" customFormat="1" x14ac:dyDescent="0.3">
      <c r="A19" s="10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6"/>
      <c r="I19" s="8">
        <f t="shared" si="0"/>
        <v>0</v>
      </c>
    </row>
    <row r="20" spans="1:9" s="9" customFormat="1" x14ac:dyDescent="0.3">
      <c r="A20" s="10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6"/>
      <c r="I20" s="8">
        <f t="shared" si="0"/>
        <v>0</v>
      </c>
    </row>
    <row r="21" spans="1:9" s="13" customFormat="1" x14ac:dyDescent="0.3">
      <c r="A21" s="10" t="s">
        <v>19</v>
      </c>
      <c r="B21" s="12">
        <v>53.621586666666666</v>
      </c>
      <c r="C21" s="12">
        <v>22.621586666666666</v>
      </c>
      <c r="D21" s="12">
        <v>49.031913333333335</v>
      </c>
      <c r="E21" s="12">
        <v>64.031913333333335</v>
      </c>
      <c r="F21" s="12">
        <v>65.031913333333335</v>
      </c>
      <c r="G21" s="12">
        <v>156.67199666666667</v>
      </c>
      <c r="H21" s="16"/>
      <c r="I21" s="8">
        <f t="shared" si="0"/>
        <v>411.01091000000002</v>
      </c>
    </row>
    <row r="22" spans="1:9" s="13" customFormat="1" x14ac:dyDescent="0.3">
      <c r="A22" s="6" t="s">
        <v>20</v>
      </c>
      <c r="B22" s="8">
        <v>50741.857946666671</v>
      </c>
      <c r="C22" s="8">
        <v>50217.933316666662</v>
      </c>
      <c r="D22" s="8">
        <v>51799.952120000002</v>
      </c>
      <c r="E22" s="8">
        <v>51001.06654</v>
      </c>
      <c r="F22" s="8">
        <v>53888.451460000004</v>
      </c>
      <c r="G22" s="8">
        <v>55955.98710666666</v>
      </c>
      <c r="H22" s="16"/>
      <c r="I22" s="8">
        <f t="shared" si="0"/>
        <v>313605.24848999997</v>
      </c>
    </row>
    <row r="23" spans="1:9" s="13" customFormat="1" x14ac:dyDescent="0.3">
      <c r="A23" s="6" t="s">
        <v>21</v>
      </c>
      <c r="B23" s="8">
        <v>4573.0415499999999</v>
      </c>
      <c r="C23" s="8">
        <v>4366.1154700000006</v>
      </c>
      <c r="D23" s="8">
        <v>4890.2953799999996</v>
      </c>
      <c r="E23" s="8">
        <v>5447.68372</v>
      </c>
      <c r="F23" s="8">
        <v>6505.2193900000002</v>
      </c>
      <c r="G23" s="8">
        <v>6126.5183500000003</v>
      </c>
      <c r="H23" s="16"/>
      <c r="I23" s="8">
        <f t="shared" si="0"/>
        <v>31908.87386</v>
      </c>
    </row>
    <row r="24" spans="1:9" s="13" customFormat="1" x14ac:dyDescent="0.3">
      <c r="A24" s="10" t="s">
        <v>22</v>
      </c>
      <c r="B24" s="12">
        <v>18.115929999999999</v>
      </c>
      <c r="C24" s="12">
        <v>16.805119999999999</v>
      </c>
      <c r="D24" s="12">
        <v>17.825800000000001</v>
      </c>
      <c r="E24" s="12">
        <v>16.759889999999999</v>
      </c>
      <c r="F24" s="12">
        <v>17.644390000000001</v>
      </c>
      <c r="G24" s="12">
        <v>18.24729</v>
      </c>
      <c r="H24" s="16"/>
      <c r="I24" s="8">
        <f t="shared" si="0"/>
        <v>105.39841999999999</v>
      </c>
    </row>
    <row r="25" spans="1:9" s="13" customFormat="1" x14ac:dyDescent="0.3">
      <c r="A25" s="10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6"/>
      <c r="I25" s="8">
        <f t="shared" si="0"/>
        <v>0</v>
      </c>
    </row>
    <row r="26" spans="1:9" s="13" customFormat="1" x14ac:dyDescent="0.3">
      <c r="A26" s="10" t="s">
        <v>24</v>
      </c>
      <c r="B26" s="12">
        <v>66.39349</v>
      </c>
      <c r="C26" s="12">
        <v>61.218320000000006</v>
      </c>
      <c r="D26" s="12">
        <v>69.654640000000001</v>
      </c>
      <c r="E26" s="12">
        <v>8.4644399999999855</v>
      </c>
      <c r="F26" s="12">
        <v>115.04037000000001</v>
      </c>
      <c r="G26" s="12">
        <v>60.628550000000004</v>
      </c>
      <c r="H26" s="16"/>
      <c r="I26" s="8">
        <f t="shared" si="0"/>
        <v>381.39981000000006</v>
      </c>
    </row>
    <row r="27" spans="1:9" s="9" customFormat="1" x14ac:dyDescent="0.3">
      <c r="A27" s="10" t="s">
        <v>25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6"/>
      <c r="I27" s="8">
        <f t="shared" si="0"/>
        <v>0</v>
      </c>
    </row>
    <row r="28" spans="1:9" s="9" customFormat="1" x14ac:dyDescent="0.3">
      <c r="A28" s="6" t="s">
        <v>26</v>
      </c>
      <c r="B28" s="8">
        <v>4488.5321299999996</v>
      </c>
      <c r="C28" s="8">
        <v>4288.0920299999998</v>
      </c>
      <c r="D28" s="8">
        <v>4802.8149400000002</v>
      </c>
      <c r="E28" s="8">
        <v>5422.45939</v>
      </c>
      <c r="F28" s="8">
        <v>6372.5346300000001</v>
      </c>
      <c r="G28" s="8">
        <v>6047.6425099999997</v>
      </c>
      <c r="H28" s="16"/>
      <c r="I28" s="8">
        <f t="shared" si="0"/>
        <v>31422.075629999999</v>
      </c>
    </row>
    <row r="29" spans="1:9" s="13" customFormat="1" x14ac:dyDescent="0.3">
      <c r="A29" s="10" t="s">
        <v>27</v>
      </c>
      <c r="B29" s="12">
        <v>2722.4062199999998</v>
      </c>
      <c r="C29" s="12">
        <v>2539.5578500000001</v>
      </c>
      <c r="D29" s="12">
        <v>2886.8566900000001</v>
      </c>
      <c r="E29" s="12">
        <v>3457.09094</v>
      </c>
      <c r="F29" s="12">
        <v>3834.9955300000001</v>
      </c>
      <c r="G29" s="12">
        <v>3909.8828100000001</v>
      </c>
      <c r="H29" s="16"/>
      <c r="I29" s="8">
        <f t="shared" si="0"/>
        <v>19350.79004</v>
      </c>
    </row>
    <row r="30" spans="1:9" s="13" customFormat="1" ht="31.2" x14ac:dyDescent="0.3">
      <c r="A30" s="10" t="s">
        <v>28</v>
      </c>
      <c r="B30" s="12">
        <v>1766.12591</v>
      </c>
      <c r="C30" s="12">
        <v>1748.5341800000001</v>
      </c>
      <c r="D30" s="12">
        <v>1915.9582500000001</v>
      </c>
      <c r="E30" s="12">
        <v>1965.3684499999999</v>
      </c>
      <c r="F30" s="12">
        <v>2537.5391</v>
      </c>
      <c r="G30" s="12">
        <v>2137.7597000000001</v>
      </c>
      <c r="H30" s="16"/>
      <c r="I30" s="8">
        <f t="shared" si="0"/>
        <v>12071.285590000001</v>
      </c>
    </row>
    <row r="31" spans="1:9" s="9" customFormat="1" x14ac:dyDescent="0.3">
      <c r="A31" s="10" t="s">
        <v>29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6"/>
      <c r="I31" s="8">
        <f t="shared" si="0"/>
        <v>0</v>
      </c>
    </row>
    <row r="32" spans="1:9" s="9" customFormat="1" x14ac:dyDescent="0.3">
      <c r="A32" s="6" t="s">
        <v>30</v>
      </c>
      <c r="B32" s="8">
        <v>4299.2084466666665</v>
      </c>
      <c r="C32" s="8">
        <v>3924.4672764283969</v>
      </c>
      <c r="D32" s="8">
        <v>4954.8795235716025</v>
      </c>
      <c r="E32" s="8">
        <v>5433.4650133333334</v>
      </c>
      <c r="F32" s="8">
        <v>5576.3965333333326</v>
      </c>
      <c r="G32" s="8">
        <v>5352.4629466666665</v>
      </c>
      <c r="H32" s="16"/>
      <c r="I32" s="8">
        <f t="shared" si="0"/>
        <v>29540.87974</v>
      </c>
    </row>
    <row r="33" spans="1:9" s="13" customFormat="1" x14ac:dyDescent="0.3">
      <c r="A33" s="6" t="s">
        <v>31</v>
      </c>
      <c r="B33" s="8">
        <v>4299.2084466666665</v>
      </c>
      <c r="C33" s="8">
        <v>3924.4672764283969</v>
      </c>
      <c r="D33" s="8">
        <v>4954.8795235716025</v>
      </c>
      <c r="E33" s="8">
        <v>5433.4650133333334</v>
      </c>
      <c r="F33" s="8">
        <v>5576.3965333333326</v>
      </c>
      <c r="G33" s="8">
        <v>5352.4629466666665</v>
      </c>
      <c r="H33" s="16"/>
      <c r="I33" s="8">
        <f t="shared" si="0"/>
        <v>29540.87974</v>
      </c>
    </row>
    <row r="34" spans="1:9" s="9" customFormat="1" x14ac:dyDescent="0.3">
      <c r="A34" s="10" t="s">
        <v>32</v>
      </c>
      <c r="B34" s="12">
        <v>409.56599999999997</v>
      </c>
      <c r="C34" s="12">
        <v>385.87324999999998</v>
      </c>
      <c r="D34" s="12">
        <v>409.56599999999997</v>
      </c>
      <c r="E34" s="12">
        <v>401.66840000000002</v>
      </c>
      <c r="F34" s="12">
        <v>401.66843999999998</v>
      </c>
      <c r="G34" s="12">
        <v>401.66842000000003</v>
      </c>
      <c r="H34" s="16"/>
      <c r="I34" s="8">
        <f t="shared" si="0"/>
        <v>2410.0105100000001</v>
      </c>
    </row>
    <row r="35" spans="1:9" s="13" customFormat="1" x14ac:dyDescent="0.3">
      <c r="A35" s="10" t="s">
        <v>33</v>
      </c>
      <c r="B35" s="12">
        <v>3889.6424466666667</v>
      </c>
      <c r="C35" s="12">
        <v>3538.5940264283968</v>
      </c>
      <c r="D35" s="12">
        <v>4545.3135235716027</v>
      </c>
      <c r="E35" s="12">
        <v>5031.796613333333</v>
      </c>
      <c r="F35" s="12">
        <v>5174.7280933333332</v>
      </c>
      <c r="G35" s="12">
        <v>4950.7945266666666</v>
      </c>
      <c r="H35" s="16"/>
      <c r="I35" s="8">
        <f t="shared" si="0"/>
        <v>27130.869229999997</v>
      </c>
    </row>
    <row r="36" spans="1:9" s="13" customFormat="1" x14ac:dyDescent="0.3">
      <c r="A36" s="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20"/>
      <c r="I36" s="8">
        <f t="shared" si="0"/>
        <v>0</v>
      </c>
    </row>
    <row r="37" spans="1:9" s="13" customFormat="1" x14ac:dyDescent="0.3">
      <c r="A37" s="10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20"/>
      <c r="I37" s="8">
        <f t="shared" si="0"/>
        <v>0</v>
      </c>
    </row>
    <row r="38" spans="1:9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8"/>
      <c r="I38" s="8">
        <f t="shared" ref="I38:I71" si="1">SUM(B38:G38)</f>
        <v>0</v>
      </c>
    </row>
    <row r="39" spans="1:9" s="9" customFormat="1" x14ac:dyDescent="0.3">
      <c r="A39" s="10" t="s">
        <v>37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8"/>
      <c r="I39" s="8">
        <f t="shared" si="1"/>
        <v>0</v>
      </c>
    </row>
    <row r="40" spans="1:9" s="9" customFormat="1" x14ac:dyDescent="0.3">
      <c r="A40" s="10" t="s">
        <v>38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8"/>
      <c r="I40" s="8">
        <f t="shared" si="1"/>
        <v>0</v>
      </c>
    </row>
    <row r="41" spans="1:9" s="13" customFormat="1" x14ac:dyDescent="0.3">
      <c r="A41" s="10" t="s">
        <v>39</v>
      </c>
      <c r="B41" s="12">
        <v>1652.575</v>
      </c>
      <c r="C41" s="12">
        <v>1508.575</v>
      </c>
      <c r="D41" s="12">
        <v>1111</v>
      </c>
      <c r="E41" s="12">
        <v>1231.68703</v>
      </c>
      <c r="F41" s="12">
        <v>1292</v>
      </c>
      <c r="G41" s="12">
        <v>1292</v>
      </c>
      <c r="H41" s="20"/>
      <c r="I41" s="8">
        <f t="shared" si="1"/>
        <v>8087.8370299999997</v>
      </c>
    </row>
    <row r="42" spans="1:9" s="13" customFormat="1" x14ac:dyDescent="0.3">
      <c r="A42" s="10" t="s">
        <v>19</v>
      </c>
      <c r="B42" s="12">
        <v>3859.2507866666665</v>
      </c>
      <c r="C42" s="12">
        <v>3856.9914466666664</v>
      </c>
      <c r="D42" s="12">
        <v>6615.1997000000001</v>
      </c>
      <c r="E42" s="12">
        <v>4351.8929499999995</v>
      </c>
      <c r="F42" s="12">
        <v>4482.5391</v>
      </c>
      <c r="G42" s="12">
        <v>4655.8085333333329</v>
      </c>
      <c r="H42" s="20"/>
      <c r="I42" s="8">
        <f t="shared" si="1"/>
        <v>27821.682516666664</v>
      </c>
    </row>
    <row r="43" spans="1:9" s="13" customFormat="1" x14ac:dyDescent="0.3">
      <c r="A43" s="6" t="s">
        <v>40</v>
      </c>
      <c r="B43" s="8">
        <v>14384.075783333334</v>
      </c>
      <c r="C43" s="8">
        <v>13656.149193095063</v>
      </c>
      <c r="D43" s="8">
        <v>17571.374603571603</v>
      </c>
      <c r="E43" s="8">
        <v>16464.728713333334</v>
      </c>
      <c r="F43" s="8">
        <v>17856.155023333333</v>
      </c>
      <c r="G43" s="8">
        <v>17426.789830000002</v>
      </c>
      <c r="H43" s="20"/>
      <c r="I43" s="8">
        <f t="shared" si="1"/>
        <v>97359.273146666674</v>
      </c>
    </row>
    <row r="44" spans="1:9" s="13" customFormat="1" x14ac:dyDescent="0.3">
      <c r="A44" s="6" t="s">
        <v>41</v>
      </c>
      <c r="B44" s="8">
        <v>36357.78216333333</v>
      </c>
      <c r="C44" s="8">
        <v>36561.784123571611</v>
      </c>
      <c r="D44" s="8">
        <v>34228.577516428399</v>
      </c>
      <c r="E44" s="8">
        <v>34536.337826666677</v>
      </c>
      <c r="F44" s="8">
        <v>36032.296436666657</v>
      </c>
      <c r="G44" s="8">
        <v>38529.197276666666</v>
      </c>
      <c r="H44" s="20"/>
      <c r="I44" s="8">
        <f t="shared" si="1"/>
        <v>216245.97534333335</v>
      </c>
    </row>
    <row r="45" spans="1:9" s="13" customFormat="1" x14ac:dyDescent="0.3">
      <c r="A45" s="10" t="s">
        <v>42</v>
      </c>
      <c r="B45" s="12">
        <v>1775.6099466666667</v>
      </c>
      <c r="C45" s="12">
        <v>495.60994666666664</v>
      </c>
      <c r="D45" s="12">
        <v>2142.8889943999998</v>
      </c>
      <c r="E45" s="12">
        <v>-1065.1110056</v>
      </c>
      <c r="F45" s="12">
        <v>1574.8889944</v>
      </c>
      <c r="G45" s="12">
        <v>148.98770000000002</v>
      </c>
      <c r="H45" s="20"/>
      <c r="I45" s="8">
        <f t="shared" si="1"/>
        <v>5072.8745765333333</v>
      </c>
    </row>
    <row r="46" spans="1:9" s="13" customFormat="1" x14ac:dyDescent="0.3">
      <c r="A46" s="10" t="s">
        <v>43</v>
      </c>
      <c r="B46" s="12">
        <v>1322.2946633333331</v>
      </c>
      <c r="C46" s="12">
        <v>1311.8799633333333</v>
      </c>
      <c r="D46" s="12">
        <v>982.66649000000007</v>
      </c>
      <c r="E46" s="12">
        <v>2571.3049999999998</v>
      </c>
      <c r="F46" s="12">
        <v>1230.38752</v>
      </c>
      <c r="G46" s="12">
        <v>871.86165333333327</v>
      </c>
      <c r="H46" s="20"/>
      <c r="I46" s="8">
        <f t="shared" si="1"/>
        <v>8290.3952900000004</v>
      </c>
    </row>
    <row r="47" spans="1:9" s="13" customFormat="1" ht="31.2" x14ac:dyDescent="0.3">
      <c r="A47" s="6" t="s">
        <v>44</v>
      </c>
      <c r="B47" s="8">
        <v>3097.90461</v>
      </c>
      <c r="C47" s="8">
        <v>1807.4899100000002</v>
      </c>
      <c r="D47" s="8">
        <v>3125.5554843999998</v>
      </c>
      <c r="E47" s="8">
        <v>1506.1939944000001</v>
      </c>
      <c r="F47" s="8">
        <v>2805.2765144</v>
      </c>
      <c r="G47" s="8">
        <v>1020.8493533333333</v>
      </c>
      <c r="H47" s="20"/>
      <c r="I47" s="8">
        <f t="shared" si="1"/>
        <v>13363.269866533334</v>
      </c>
    </row>
    <row r="48" spans="1:9" s="13" customFormat="1" ht="31.2" x14ac:dyDescent="0.3">
      <c r="A48" s="6" t="s">
        <v>45</v>
      </c>
      <c r="B48" s="8">
        <v>33259.877553333332</v>
      </c>
      <c r="C48" s="8">
        <v>34754.294213571608</v>
      </c>
      <c r="D48" s="8">
        <v>31103.022032028395</v>
      </c>
      <c r="E48" s="8">
        <v>33030.143832266673</v>
      </c>
      <c r="F48" s="8">
        <v>33227.019922266656</v>
      </c>
      <c r="G48" s="8">
        <v>37508.347923333306</v>
      </c>
      <c r="H48" s="20"/>
      <c r="I48" s="8">
        <f t="shared" si="1"/>
        <v>202882.70547679998</v>
      </c>
    </row>
    <row r="49" spans="1:9" s="13" customFormat="1" ht="31.2" x14ac:dyDescent="0.3">
      <c r="A49" s="10" t="s">
        <v>46</v>
      </c>
      <c r="B49" s="12">
        <v>9389.7996533333335</v>
      </c>
      <c r="C49" s="12">
        <v>9533.8007423333329</v>
      </c>
      <c r="D49" s="12">
        <v>10287.106134333333</v>
      </c>
      <c r="E49" s="12">
        <v>9454.0497233333335</v>
      </c>
      <c r="F49" s="12">
        <v>10909.051233333334</v>
      </c>
      <c r="G49" s="12">
        <v>11121.106876666669</v>
      </c>
      <c r="H49" s="20"/>
      <c r="I49" s="8">
        <f t="shared" si="1"/>
        <v>60694.914363333344</v>
      </c>
    </row>
    <row r="50" spans="1:9" s="9" customFormat="1" x14ac:dyDescent="0.3">
      <c r="A50" s="6" t="s">
        <v>47</v>
      </c>
      <c r="B50" s="8">
        <v>-7561.6340399999999</v>
      </c>
      <c r="C50" s="8">
        <v>-5491.9178099999999</v>
      </c>
      <c r="D50" s="8">
        <v>-9974.8948152666671</v>
      </c>
      <c r="E50" s="8">
        <v>19503.506214733334</v>
      </c>
      <c r="F50" s="8">
        <v>-9918.0212752666666</v>
      </c>
      <c r="G50" s="8">
        <v>9269.5091366666675</v>
      </c>
      <c r="H50" s="20"/>
      <c r="I50" s="8">
        <f t="shared" si="1"/>
        <v>-4173.4525891333324</v>
      </c>
    </row>
    <row r="51" spans="1:9" s="9" customFormat="1" x14ac:dyDescent="0.3">
      <c r="A51" s="10" t="s">
        <v>48</v>
      </c>
      <c r="B51" s="12">
        <v>-1963.8916666666667</v>
      </c>
      <c r="C51" s="12">
        <v>51.108333333333334</v>
      </c>
      <c r="D51" s="12">
        <v>463.22666666666669</v>
      </c>
      <c r="E51" s="12">
        <v>-730.86400333333336</v>
      </c>
      <c r="F51" s="12">
        <v>-175.52613333333332</v>
      </c>
      <c r="G51" s="12">
        <v>250</v>
      </c>
      <c r="H51" s="18"/>
      <c r="I51" s="8">
        <f t="shared" si="1"/>
        <v>-2105.9468033333333</v>
      </c>
    </row>
    <row r="52" spans="1:9" s="13" customFormat="1" ht="31.2" x14ac:dyDescent="0.3">
      <c r="A52" s="10" t="s">
        <v>49</v>
      </c>
      <c r="B52" s="12">
        <v>-5597.7423733333335</v>
      </c>
      <c r="C52" s="12">
        <v>-5543.0261433333335</v>
      </c>
      <c r="D52" s="12">
        <v>-10438.121481933335</v>
      </c>
      <c r="E52" s="12">
        <v>20234.37021806667</v>
      </c>
      <c r="F52" s="12">
        <v>-9742.4951419333338</v>
      </c>
      <c r="G52" s="12">
        <v>9019.5091366666675</v>
      </c>
      <c r="H52" s="16"/>
      <c r="I52" s="8">
        <f t="shared" si="1"/>
        <v>-2067.5057858</v>
      </c>
    </row>
    <row r="53" spans="1:9" s="1" customFormat="1" x14ac:dyDescent="0.3">
      <c r="A53" s="10" t="s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8"/>
      <c r="I53" s="8">
        <f t="shared" si="1"/>
        <v>0</v>
      </c>
    </row>
    <row r="54" spans="1:9" s="1" customFormat="1" x14ac:dyDescent="0.3">
      <c r="A54" s="10" t="s">
        <v>19</v>
      </c>
      <c r="B54" s="12">
        <v>1292.83619</v>
      </c>
      <c r="C54" s="12">
        <v>904.77736000000004</v>
      </c>
      <c r="D54" s="12">
        <v>2410.105223333333</v>
      </c>
      <c r="E54" s="12">
        <v>894.65721333333329</v>
      </c>
      <c r="F54" s="12">
        <v>2117.2792633333333</v>
      </c>
      <c r="G54" s="12">
        <v>-891.99723666666671</v>
      </c>
      <c r="H54" s="18"/>
      <c r="I54" s="8">
        <f t="shared" si="1"/>
        <v>6727.6580133333327</v>
      </c>
    </row>
    <row r="55" spans="1:9" s="1" customFormat="1" x14ac:dyDescent="0.3">
      <c r="A55" s="6" t="s">
        <v>51</v>
      </c>
      <c r="B55" s="8">
        <v>3121.0018033333336</v>
      </c>
      <c r="C55" s="8">
        <v>4946.6602923333339</v>
      </c>
      <c r="D55" s="8">
        <v>2722.3165423999999</v>
      </c>
      <c r="E55" s="8">
        <v>29852.213151399999</v>
      </c>
      <c r="F55" s="8">
        <v>3108.3092213999998</v>
      </c>
      <c r="G55" s="8">
        <v>19498.618776666666</v>
      </c>
      <c r="H55" s="20"/>
      <c r="I55" s="8">
        <f t="shared" si="1"/>
        <v>63249.119787533331</v>
      </c>
    </row>
    <row r="56" spans="1:9" s="1" customFormat="1" x14ac:dyDescent="0.3">
      <c r="A56" s="6" t="s">
        <v>52</v>
      </c>
      <c r="B56" s="8">
        <v>36380.879356666665</v>
      </c>
      <c r="C56" s="8">
        <v>39700.954505904963</v>
      </c>
      <c r="D56" s="8">
        <v>33825.338574428373</v>
      </c>
      <c r="E56" s="8">
        <v>62882.356983666672</v>
      </c>
      <c r="F56" s="8">
        <v>36335.32914366667</v>
      </c>
      <c r="G56" s="8">
        <v>57006.966700000004</v>
      </c>
      <c r="H56" s="20"/>
      <c r="I56" s="8">
        <f t="shared" si="1"/>
        <v>266131.82526433334</v>
      </c>
    </row>
    <row r="57" spans="1:9" s="1" customFormat="1" x14ac:dyDescent="0.3">
      <c r="A57" s="10" t="s">
        <v>53</v>
      </c>
      <c r="B57" s="12">
        <v>18862.765266666665</v>
      </c>
      <c r="C57" s="12">
        <v>18742.916536905206</v>
      </c>
      <c r="D57" s="12">
        <v>20794.980905278135</v>
      </c>
      <c r="E57" s="12">
        <v>20688.817351149995</v>
      </c>
      <c r="F57" s="12">
        <v>20049.885459849833</v>
      </c>
      <c r="G57" s="12">
        <v>20872.533120150165</v>
      </c>
      <c r="H57" s="20"/>
      <c r="I57" s="8">
        <f t="shared" si="1"/>
        <v>120011.89864</v>
      </c>
    </row>
    <row r="58" spans="1:9" s="1" customFormat="1" x14ac:dyDescent="0.3">
      <c r="A58" s="10" t="s">
        <v>54</v>
      </c>
      <c r="B58" s="12">
        <v>1778.8643196993332</v>
      </c>
      <c r="C58" s="12">
        <v>1828.2164133333333</v>
      </c>
      <c r="D58" s="12">
        <v>1606.4073566666666</v>
      </c>
      <c r="E58" s="12">
        <v>1664.3712666666668</v>
      </c>
      <c r="F58" s="12">
        <v>1782.2601203006666</v>
      </c>
      <c r="G58" s="12">
        <v>1816.4777433333334</v>
      </c>
      <c r="H58" s="20"/>
      <c r="I58" s="8">
        <f t="shared" si="1"/>
        <v>10476.59722</v>
      </c>
    </row>
    <row r="59" spans="1:9" s="1" customFormat="1" x14ac:dyDescent="0.3">
      <c r="A59" s="10" t="s">
        <v>55</v>
      </c>
      <c r="B59" s="12">
        <v>116.28789</v>
      </c>
      <c r="C59" s="12">
        <v>136.24554000000001</v>
      </c>
      <c r="D59" s="12">
        <v>181.00539999999998</v>
      </c>
      <c r="E59" s="12">
        <v>74.073999999999998</v>
      </c>
      <c r="F59" s="12">
        <v>130.37559999999999</v>
      </c>
      <c r="G59" s="12">
        <v>87.008333333333326</v>
      </c>
      <c r="H59" s="20"/>
      <c r="I59" s="8">
        <f t="shared" si="1"/>
        <v>724.99676333333332</v>
      </c>
    </row>
    <row r="60" spans="1:9" s="1" customFormat="1" x14ac:dyDescent="0.3">
      <c r="A60" s="10" t="s">
        <v>56</v>
      </c>
      <c r="B60" s="12">
        <v>3027.07348</v>
      </c>
      <c r="C60" s="12">
        <v>3017.40587</v>
      </c>
      <c r="D60" s="12">
        <v>3023.39932</v>
      </c>
      <c r="E60" s="12">
        <v>3023.7379499999997</v>
      </c>
      <c r="F60" s="12">
        <v>3030.5515099999998</v>
      </c>
      <c r="G60" s="12">
        <v>3402.2770966666658</v>
      </c>
      <c r="H60" s="20"/>
      <c r="I60" s="8">
        <f t="shared" si="1"/>
        <v>18524.445226666667</v>
      </c>
    </row>
    <row r="61" spans="1:9" s="1" customFormat="1" x14ac:dyDescent="0.3">
      <c r="A61" s="10" t="s">
        <v>57</v>
      </c>
      <c r="B61" s="12">
        <v>272.10982333333334</v>
      </c>
      <c r="C61" s="12">
        <v>324.55141333333336</v>
      </c>
      <c r="D61" s="12">
        <v>368.89824666666664</v>
      </c>
      <c r="E61" s="12">
        <v>605.55515666666679</v>
      </c>
      <c r="F61" s="12">
        <v>607.3148266666667</v>
      </c>
      <c r="G61" s="12">
        <v>498.56608333333332</v>
      </c>
      <c r="H61" s="20"/>
      <c r="I61" s="8">
        <f t="shared" si="1"/>
        <v>2676.9955500000001</v>
      </c>
    </row>
    <row r="62" spans="1:9" s="1" customFormat="1" x14ac:dyDescent="0.3">
      <c r="A62" s="10" t="s">
        <v>58</v>
      </c>
      <c r="B62" s="12">
        <v>1675.0866666666666</v>
      </c>
      <c r="C62" s="12">
        <v>1596.1378066666666</v>
      </c>
      <c r="D62" s="12">
        <v>1602.3065899999999</v>
      </c>
      <c r="E62" s="12">
        <v>1590.0908200000001</v>
      </c>
      <c r="F62" s="12">
        <v>1482.2574400000001</v>
      </c>
      <c r="G62" s="12">
        <v>1602.1072966666668</v>
      </c>
      <c r="H62" s="20"/>
      <c r="I62" s="8">
        <f t="shared" si="1"/>
        <v>9547.9866199999997</v>
      </c>
    </row>
    <row r="63" spans="1:9" s="1" customFormat="1" x14ac:dyDescent="0.3">
      <c r="A63" s="10" t="s">
        <v>59</v>
      </c>
      <c r="B63" s="12">
        <v>211.60761000000002</v>
      </c>
      <c r="C63" s="12">
        <v>211.39514160000002</v>
      </c>
      <c r="D63" s="12">
        <v>178.85604333333336</v>
      </c>
      <c r="E63" s="12">
        <v>177.08661333333336</v>
      </c>
      <c r="F63" s="12">
        <v>175.25816173333334</v>
      </c>
      <c r="G63" s="12">
        <v>192.97036</v>
      </c>
      <c r="H63" s="18"/>
      <c r="I63" s="8">
        <f t="shared" si="1"/>
        <v>1147.1739300000002</v>
      </c>
    </row>
    <row r="64" spans="1:9" s="1" customFormat="1" x14ac:dyDescent="0.3">
      <c r="A64" s="10" t="s">
        <v>60</v>
      </c>
      <c r="B64" s="12">
        <v>0</v>
      </c>
      <c r="C64" s="12">
        <v>0</v>
      </c>
      <c r="D64" s="12">
        <v>11.832333333333333</v>
      </c>
      <c r="E64" s="12">
        <v>11.832333333333333</v>
      </c>
      <c r="F64" s="12">
        <v>11.832333333333333</v>
      </c>
      <c r="G64" s="12">
        <v>-11.832333333333333</v>
      </c>
      <c r="H64" s="18"/>
      <c r="I64" s="8">
        <f t="shared" si="1"/>
        <v>23.664666666666669</v>
      </c>
    </row>
    <row r="65" spans="1:9" s="1" customFormat="1" x14ac:dyDescent="0.3">
      <c r="A65" s="10" t="s">
        <v>61</v>
      </c>
      <c r="B65" s="12">
        <v>141</v>
      </c>
      <c r="C65" s="12">
        <v>155</v>
      </c>
      <c r="D65" s="12">
        <v>155</v>
      </c>
      <c r="E65" s="12">
        <v>326.01508999999999</v>
      </c>
      <c r="F65" s="12">
        <v>331</v>
      </c>
      <c r="G65" s="12">
        <v>398</v>
      </c>
      <c r="H65" s="20"/>
      <c r="I65" s="8">
        <f t="shared" si="1"/>
        <v>1506.0150899999999</v>
      </c>
    </row>
    <row r="66" spans="1:9" s="1" customFormat="1" x14ac:dyDescent="0.3">
      <c r="A66" s="10" t="s">
        <v>62</v>
      </c>
      <c r="B66" s="12">
        <v>0</v>
      </c>
      <c r="C66" s="12">
        <v>20</v>
      </c>
      <c r="D66" s="12">
        <v>20</v>
      </c>
      <c r="E66" s="12">
        <v>7</v>
      </c>
      <c r="F66" s="12">
        <v>32</v>
      </c>
      <c r="G66" s="12">
        <v>54</v>
      </c>
      <c r="H66" s="20"/>
      <c r="I66" s="8">
        <f t="shared" si="1"/>
        <v>133</v>
      </c>
    </row>
    <row r="67" spans="1:9" s="1" customFormat="1" x14ac:dyDescent="0.3">
      <c r="A67" s="10" t="s">
        <v>63</v>
      </c>
      <c r="B67" s="12">
        <v>10082.064080400003</v>
      </c>
      <c r="C67" s="12">
        <v>10454.082641000014</v>
      </c>
      <c r="D67" s="12">
        <v>11031.534502633333</v>
      </c>
      <c r="E67" s="12">
        <v>10220.567958933334</v>
      </c>
      <c r="F67" s="12">
        <v>10841.148905833334</v>
      </c>
      <c r="G67" s="12">
        <v>12418.108760000001</v>
      </c>
      <c r="H67" s="20"/>
      <c r="I67" s="8">
        <f t="shared" si="1"/>
        <v>65047.506848800018</v>
      </c>
    </row>
    <row r="68" spans="1:9" s="1" customFormat="1" x14ac:dyDescent="0.3">
      <c r="A68" s="6" t="s">
        <v>64</v>
      </c>
      <c r="B68" s="8">
        <v>36166.859136766005</v>
      </c>
      <c r="C68" s="8">
        <v>36485.951362838554</v>
      </c>
      <c r="D68" s="8">
        <v>38974.220697911464</v>
      </c>
      <c r="E68" s="8">
        <v>38389.148540083326</v>
      </c>
      <c r="F68" s="8">
        <v>38473.88435771715</v>
      </c>
      <c r="G68" s="8">
        <v>41330.216460150164</v>
      </c>
      <c r="H68" s="20"/>
      <c r="I68" s="8">
        <f t="shared" si="1"/>
        <v>229820.28055546666</v>
      </c>
    </row>
    <row r="69" spans="1:9" s="1" customFormat="1" x14ac:dyDescent="0.3">
      <c r="A69" s="6" t="s">
        <v>65</v>
      </c>
      <c r="B69" s="7">
        <v>214.02021990066646</v>
      </c>
      <c r="C69" s="7">
        <v>3215.0031430663967</v>
      </c>
      <c r="D69" s="8">
        <v>-5148.8821234830712</v>
      </c>
      <c r="E69" s="7">
        <v>24493.208443583353</v>
      </c>
      <c r="F69" s="8">
        <v>-2138.5552140504965</v>
      </c>
      <c r="G69" s="8">
        <v>15676.750239849804</v>
      </c>
      <c r="H69" s="20"/>
      <c r="I69" s="8">
        <f t="shared" si="1"/>
        <v>36311.544708866655</v>
      </c>
    </row>
    <row r="70" spans="1:9" s="1" customFormat="1" x14ac:dyDescent="0.3">
      <c r="A70" s="10" t="s">
        <v>66</v>
      </c>
      <c r="B70" s="11">
        <v>1030.5939640000004</v>
      </c>
      <c r="C70" s="11">
        <v>1127.8613422199203</v>
      </c>
      <c r="D70" s="12">
        <v>1467.518296101744</v>
      </c>
      <c r="E70" s="11">
        <v>907.86412181166997</v>
      </c>
      <c r="F70" s="12">
        <v>1384.6149969315152</v>
      </c>
      <c r="G70" s="12">
        <v>1701.0907294684832</v>
      </c>
      <c r="H70" s="20"/>
      <c r="I70" s="8">
        <f t="shared" si="1"/>
        <v>7619.5434505333333</v>
      </c>
    </row>
    <row r="71" spans="1:9" s="1" customFormat="1" x14ac:dyDescent="0.3">
      <c r="A71" s="6" t="s">
        <v>67</v>
      </c>
      <c r="B71" s="8">
        <v>-816.57374409933357</v>
      </c>
      <c r="C71" s="8">
        <v>2087.1418008464766</v>
      </c>
      <c r="D71" s="8">
        <v>-6616.4004195848165</v>
      </c>
      <c r="E71" s="7">
        <v>23585.344321771678</v>
      </c>
      <c r="F71" s="8">
        <v>-3523.1702109820126</v>
      </c>
      <c r="G71" s="8">
        <v>13975.65951038132</v>
      </c>
      <c r="H71" s="18"/>
      <c r="I71" s="8">
        <f t="shared" si="1"/>
        <v>28692.001258333308</v>
      </c>
    </row>
    <row r="72" spans="1:9" s="1" customFormat="1" x14ac:dyDescent="0.3">
      <c r="B72" s="2"/>
      <c r="C72" s="2"/>
      <c r="D72" s="19"/>
      <c r="E72" s="13"/>
      <c r="F72" s="14"/>
      <c r="G72" s="14"/>
      <c r="H72" s="14"/>
      <c r="I72" s="14"/>
    </row>
    <row r="73" spans="1:9" s="1" customFormat="1" x14ac:dyDescent="0.3">
      <c r="A73" s="1" t="s">
        <v>3</v>
      </c>
      <c r="B73" s="2">
        <f t="shared" ref="B73:G73" si="2">+B22+B55</f>
        <v>53862.859750000003</v>
      </c>
      <c r="C73" s="2">
        <f t="shared" si="2"/>
        <v>55164.593608999996</v>
      </c>
      <c r="D73" s="2">
        <f t="shared" si="2"/>
        <v>54522.268662400005</v>
      </c>
      <c r="E73" s="2">
        <f t="shared" si="2"/>
        <v>80853.279691400006</v>
      </c>
      <c r="F73" s="2">
        <f t="shared" si="2"/>
        <v>56996.760681400003</v>
      </c>
      <c r="G73" s="2">
        <f t="shared" si="2"/>
        <v>75454.605883333323</v>
      </c>
      <c r="H73" s="2"/>
      <c r="I73" s="2">
        <f>+I22+I55</f>
        <v>376854.36827753333</v>
      </c>
    </row>
    <row r="74" spans="1:9" s="1" customFormat="1" x14ac:dyDescent="0.3">
      <c r="D74" s="14"/>
      <c r="F74" s="2"/>
      <c r="G74" s="2"/>
      <c r="H74" s="2"/>
      <c r="I74" s="2"/>
    </row>
    <row r="75" spans="1:9" s="1" customFormat="1" x14ac:dyDescent="0.3">
      <c r="D75" s="14"/>
    </row>
    <row r="76" spans="1:9" s="1" customFormat="1" x14ac:dyDescent="0.3">
      <c r="D76" s="2"/>
    </row>
    <row r="77" spans="1:9" s="1" customFormat="1" x14ac:dyDescent="0.3">
      <c r="D77" s="2"/>
    </row>
    <row r="78" spans="1:9" s="1" customFormat="1" x14ac:dyDescent="0.3">
      <c r="B78" s="2"/>
      <c r="D78" s="2"/>
      <c r="E78" s="2"/>
    </row>
    <row r="79" spans="1:9" s="1" customFormat="1" x14ac:dyDescent="0.3">
      <c r="B79" s="2"/>
      <c r="E79" s="2"/>
    </row>
    <row r="80" spans="1:9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9" s="1" customFormat="1" x14ac:dyDescent="0.3"/>
    <row r="9970" spans="1:9" s="1" customFormat="1" x14ac:dyDescent="0.3"/>
    <row r="9971" spans="1:9" s="1" customFormat="1" x14ac:dyDescent="0.3"/>
    <row r="9972" spans="1:9" s="1" customFormat="1" x14ac:dyDescent="0.3"/>
    <row r="9973" spans="1:9" s="1" customFormat="1" x14ac:dyDescent="0.3"/>
    <row r="9974" spans="1:9" s="1" customFormat="1" x14ac:dyDescent="0.3"/>
    <row r="9975" spans="1:9" s="1" customFormat="1" x14ac:dyDescent="0.3"/>
    <row r="9976" spans="1:9" x14ac:dyDescent="0.3">
      <c r="A9976" s="1"/>
      <c r="B9976" s="1"/>
      <c r="C9976" s="1"/>
      <c r="D9976" s="1"/>
      <c r="E9976" s="1"/>
      <c r="F9976" s="1"/>
      <c r="G9976" s="1"/>
      <c r="H9976" s="1"/>
      <c r="I9976" s="1"/>
    </row>
    <row r="9977" spans="1:9" x14ac:dyDescent="0.3">
      <c r="A9977" s="1"/>
      <c r="B9977" s="1"/>
      <c r="C9977" s="1"/>
      <c r="D9977" s="1"/>
      <c r="E9977" s="1"/>
      <c r="F9977" s="1"/>
      <c r="G9977" s="1"/>
      <c r="H9977" s="1"/>
      <c r="I9977" s="1"/>
    </row>
    <row r="9978" spans="1:9" x14ac:dyDescent="0.3">
      <c r="A9978" s="1"/>
      <c r="B9978" s="1"/>
      <c r="C9978" s="1"/>
      <c r="D9978" s="1"/>
      <c r="E9978" s="1"/>
      <c r="F9978" s="1"/>
      <c r="G9978" s="1"/>
      <c r="H9978" s="1"/>
      <c r="I9978" s="1"/>
    </row>
    <row r="9979" spans="1:9" x14ac:dyDescent="0.3">
      <c r="A9979" s="1"/>
      <c r="B9979" s="1"/>
      <c r="C9979" s="1"/>
      <c r="D9979" s="1"/>
      <c r="E9979" s="1"/>
      <c r="F9979" s="1"/>
      <c r="G9979" s="1"/>
      <c r="H9979" s="1"/>
      <c r="I9979" s="1"/>
    </row>
    <row r="9980" spans="1:9" x14ac:dyDescent="0.3">
      <c r="A9980" s="1"/>
      <c r="B9980" s="1"/>
      <c r="C9980" s="1"/>
      <c r="D9980" s="1"/>
      <c r="E9980" s="1"/>
      <c r="F9980" s="1"/>
      <c r="G9980" s="1"/>
      <c r="H9980" s="1"/>
      <c r="I9980" s="1"/>
    </row>
    <row r="9981" spans="1:9" x14ac:dyDescent="0.3">
      <c r="A9981" s="1"/>
      <c r="B9981" s="1"/>
      <c r="C9981" s="1"/>
      <c r="D9981" s="1"/>
      <c r="E9981" s="1"/>
      <c r="F9981" s="1"/>
      <c r="G9981" s="1"/>
      <c r="H9981" s="1"/>
      <c r="I9981" s="1"/>
    </row>
    <row r="9982" spans="1:9" x14ac:dyDescent="0.3">
      <c r="A9982" s="1"/>
      <c r="B9982" s="1"/>
      <c r="C9982" s="1"/>
      <c r="D9982" s="1"/>
      <c r="E9982" s="1"/>
      <c r="F9982" s="1"/>
      <c r="G9982" s="1"/>
      <c r="H9982" s="1"/>
      <c r="I9982" s="1"/>
    </row>
    <row r="9983" spans="1:9" x14ac:dyDescent="0.3">
      <c r="A9983" s="1"/>
      <c r="B9983" s="1"/>
      <c r="C9983" s="1"/>
      <c r="D9983" s="1"/>
      <c r="E9983" s="1"/>
      <c r="F9983" s="1"/>
      <c r="G9983" s="1"/>
      <c r="H9983" s="1"/>
      <c r="I9983" s="1"/>
    </row>
    <row r="9984" spans="1:9" x14ac:dyDescent="0.3">
      <c r="A9984" s="1"/>
      <c r="B9984" s="1"/>
      <c r="C9984" s="1"/>
      <c r="D9984" s="1"/>
      <c r="E9984" s="1"/>
      <c r="F9984" s="1"/>
      <c r="G9984" s="1"/>
      <c r="H9984" s="1"/>
      <c r="I9984" s="1"/>
    </row>
    <row r="9985" spans="1:9" x14ac:dyDescent="0.3">
      <c r="A9985" s="1"/>
      <c r="B9985" s="1"/>
      <c r="C9985" s="1"/>
      <c r="D9985" s="1"/>
      <c r="E9985" s="1"/>
      <c r="F9985" s="1"/>
      <c r="G9985" s="1"/>
      <c r="H9985" s="1"/>
      <c r="I9985" s="1"/>
    </row>
    <row r="9986" spans="1:9" x14ac:dyDescent="0.3">
      <c r="A9986" s="1"/>
      <c r="B9986" s="1"/>
      <c r="C9986" s="1"/>
      <c r="D9986" s="1"/>
      <c r="E9986" s="1"/>
      <c r="F9986" s="1"/>
      <c r="G9986" s="1"/>
      <c r="H9986" s="1"/>
      <c r="I9986" s="1"/>
    </row>
    <row r="9987" spans="1:9" x14ac:dyDescent="0.3">
      <c r="A9987" s="1"/>
      <c r="B9987" s="1"/>
      <c r="C9987" s="1"/>
      <c r="D9987" s="1"/>
      <c r="E9987" s="1"/>
      <c r="F9987" s="1"/>
      <c r="G9987" s="1"/>
      <c r="H9987" s="1"/>
      <c r="I9987" s="1"/>
    </row>
    <row r="9988" spans="1:9" x14ac:dyDescent="0.3">
      <c r="A9988" s="1"/>
      <c r="B9988" s="1"/>
      <c r="C9988" s="1"/>
      <c r="D9988" s="1"/>
      <c r="E9988" s="1"/>
      <c r="F9988" s="1"/>
      <c r="G9988" s="1"/>
      <c r="H9988" s="1"/>
      <c r="I9988" s="1"/>
    </row>
    <row r="9989" spans="1:9" x14ac:dyDescent="0.3">
      <c r="A9989" s="1"/>
      <c r="B9989" s="1"/>
      <c r="C9989" s="1"/>
      <c r="D9989" s="1"/>
      <c r="E9989" s="1"/>
      <c r="F9989" s="1"/>
      <c r="G9989" s="1"/>
      <c r="H9989" s="1"/>
      <c r="I9989" s="1"/>
    </row>
    <row r="9990" spans="1:9" x14ac:dyDescent="0.3">
      <c r="A9990" s="1"/>
      <c r="B9990" s="1"/>
      <c r="C9990" s="1"/>
      <c r="D9990" s="1"/>
      <c r="E9990" s="1"/>
      <c r="F9990" s="1"/>
      <c r="G9990" s="1"/>
      <c r="H9990" s="1"/>
      <c r="I9990" s="1"/>
    </row>
    <row r="9991" spans="1:9" x14ac:dyDescent="0.3">
      <c r="A9991" s="1"/>
      <c r="B9991" s="1"/>
      <c r="C9991" s="1"/>
      <c r="D9991" s="1"/>
      <c r="E9991" s="1"/>
      <c r="F9991" s="1"/>
      <c r="G9991" s="1"/>
      <c r="H9991" s="1"/>
      <c r="I9991" s="1"/>
    </row>
    <row r="9992" spans="1:9" x14ac:dyDescent="0.3">
      <c r="A9992" s="1"/>
      <c r="B9992" s="1"/>
      <c r="C9992" s="1"/>
      <c r="D9992" s="1"/>
      <c r="E9992" s="1"/>
      <c r="F9992" s="1"/>
      <c r="G9992" s="1"/>
      <c r="H9992" s="1"/>
      <c r="I9992" s="1"/>
    </row>
    <row r="9993" spans="1:9" x14ac:dyDescent="0.3">
      <c r="A9993" s="1"/>
      <c r="B9993" s="1"/>
      <c r="C9993" s="1"/>
      <c r="D9993" s="1"/>
      <c r="E9993" s="1"/>
      <c r="F9993" s="1"/>
      <c r="G9993" s="1"/>
      <c r="H9993" s="1"/>
      <c r="I9993" s="1"/>
    </row>
    <row r="9994" spans="1:9" x14ac:dyDescent="0.3">
      <c r="A9994" s="1"/>
      <c r="B9994" s="1"/>
      <c r="C9994" s="1"/>
      <c r="D9994" s="1"/>
      <c r="E9994" s="1"/>
      <c r="F9994" s="1"/>
      <c r="G9994" s="1"/>
      <c r="H9994" s="1"/>
      <c r="I9994" s="1"/>
    </row>
    <row r="9995" spans="1:9" x14ac:dyDescent="0.3">
      <c r="A9995" s="1"/>
      <c r="B9995" s="1"/>
      <c r="C9995" s="1"/>
      <c r="D9995" s="1"/>
      <c r="E9995" s="1"/>
      <c r="F9995" s="1"/>
      <c r="G9995" s="1"/>
      <c r="H9995" s="1"/>
      <c r="I9995" s="1"/>
    </row>
    <row r="9996" spans="1:9" x14ac:dyDescent="0.3">
      <c r="A9996" s="1"/>
      <c r="B9996" s="1"/>
      <c r="C9996" s="1"/>
      <c r="D9996" s="1"/>
      <c r="E9996" s="1"/>
      <c r="F9996" s="1"/>
      <c r="G9996" s="1"/>
      <c r="H9996" s="1"/>
      <c r="I9996" s="1"/>
    </row>
    <row r="9997" spans="1:9" x14ac:dyDescent="0.3">
      <c r="A9997" s="1"/>
      <c r="B9997" s="1"/>
      <c r="C9997" s="1"/>
      <c r="D9997" s="1"/>
      <c r="E9997" s="1"/>
      <c r="F9997" s="1"/>
      <c r="G9997" s="1"/>
      <c r="H9997" s="1"/>
      <c r="I9997" s="1"/>
    </row>
    <row r="9998" spans="1:9" x14ac:dyDescent="0.3">
      <c r="D9998" s="1"/>
    </row>
    <row r="9999" spans="1:9" x14ac:dyDescent="0.3">
      <c r="D9999" s="1"/>
    </row>
    <row r="10000" spans="1:9" x14ac:dyDescent="0.3">
      <c r="D10000" s="1"/>
    </row>
    <row r="10001" spans="4:4" x14ac:dyDescent="0.3">
      <c r="D10001" s="1"/>
    </row>
  </sheetData>
  <mergeCells count="23">
    <mergeCell ref="H69:H70"/>
    <mergeCell ref="C4:C5"/>
    <mergeCell ref="D4:D5"/>
    <mergeCell ref="H57:H58"/>
    <mergeCell ref="H59:H60"/>
    <mergeCell ref="H61:H62"/>
    <mergeCell ref="H65:H66"/>
    <mergeCell ref="H67:H68"/>
    <mergeCell ref="H45:H46"/>
    <mergeCell ref="H47:H48"/>
    <mergeCell ref="H49:H50"/>
    <mergeCell ref="H55:H56"/>
    <mergeCell ref="H4:H5"/>
    <mergeCell ref="I4:I5"/>
    <mergeCell ref="H36:H37"/>
    <mergeCell ref="H41:H42"/>
    <mergeCell ref="H43:H44"/>
    <mergeCell ref="B1:G1"/>
    <mergeCell ref="H1:I1"/>
    <mergeCell ref="B4:B5"/>
    <mergeCell ref="E4:E5"/>
    <mergeCell ref="F4:F5"/>
    <mergeCell ref="G4:G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2023-08-17T12:03:37Z</dcterms:modified>
</cp:coreProperties>
</file>