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165" windowWidth="15180" windowHeight="10560"/>
  </bookViews>
  <sheets>
    <sheet name="B" sheetId="4" r:id="rId1"/>
  </sheets>
  <definedNames>
    <definedName name="_xlnm.Print_Area" localSheetId="0">B!$A$1:$I$72</definedName>
  </definedNames>
  <calcPr calcId="162913"/>
</workbook>
</file>

<file path=xl/calcChain.xml><?xml version="1.0" encoding="utf-8"?>
<calcChain xmlns="http://schemas.openxmlformats.org/spreadsheetml/2006/main">
  <c r="D72" i="4" l="1"/>
  <c r="E72" i="4"/>
  <c r="I70" i="4" l="1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G72" i="4" l="1"/>
  <c r="F72" i="4"/>
  <c r="C72" i="4"/>
  <c r="B72" i="4"/>
  <c r="I72" i="4" l="1"/>
</calcChain>
</file>

<file path=xl/sharedStrings.xml><?xml version="1.0" encoding="utf-8"?>
<sst xmlns="http://schemas.openxmlformats.org/spreadsheetml/2006/main" count="69" uniqueCount="67">
  <si>
    <t>ITEMS</t>
  </si>
  <si>
    <t>Other</t>
  </si>
  <si>
    <t>Subordinated debt</t>
  </si>
  <si>
    <t>TOTAL</t>
  </si>
  <si>
    <t>Consolidated Income Statement - Enterprise Lending MFIs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</si>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</sst>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0"/>
  <sheetViews>
    <sheetView tabSelected="1" view="pageBreakPreview" zoomScaleNormal="100" zoomScaleSheetLayoutView="100" workbookViewId="0">
      <pane xSplit="1" ySplit="5" topLeftCell="B63" activePane="bottomRight" state="frozen"/>
      <selection activeCell="M106" sqref="M106"/>
      <selection pane="topRight" activeCell="M106" sqref="M106"/>
      <selection pane="bottomLeft" activeCell="M106" sqref="M106"/>
      <selection pane="bottomRight" activeCell="B76" sqref="B76"/>
    </sheetView>
  </sheetViews>
  <sheetFormatPr defaultRowHeight="15.75" x14ac:dyDescent="0.25"/>
  <cols>
    <col min="1" max="1" width="50.7109375" style="15" customWidth="1"/>
    <col min="2" max="2" width="11.42578125" style="15" customWidth="1"/>
    <col min="3" max="3" width="12" style="15" customWidth="1"/>
    <col min="4" max="4" width="11.28515625" style="15" customWidth="1"/>
    <col min="5" max="6" width="11.85546875" style="15" customWidth="1"/>
    <col min="7" max="7" width="13.5703125" style="15" customWidth="1"/>
    <col min="8" max="8" width="2" style="15" customWidth="1"/>
    <col min="9" max="9" width="14.85546875" style="15" customWidth="1"/>
    <col min="10" max="10" width="11.5703125" style="15" bestFit="1" customWidth="1"/>
    <col min="11" max="16384" width="9.140625" style="15"/>
  </cols>
  <sheetData>
    <row r="1" spans="1:10" s="3" customFormat="1" x14ac:dyDescent="0.25">
      <c r="B1" s="16" t="s">
        <v>4</v>
      </c>
      <c r="C1" s="16"/>
      <c r="D1" s="16"/>
      <c r="E1" s="16"/>
      <c r="F1" s="16"/>
      <c r="G1" s="16"/>
      <c r="H1" s="16"/>
      <c r="I1" s="16"/>
    </row>
    <row r="2" spans="1:10" s="1" customFormat="1" x14ac:dyDescent="0.25"/>
    <row r="3" spans="1:10" s="1" customFormat="1" x14ac:dyDescent="0.25"/>
    <row r="4" spans="1:10" s="4" customFormat="1" ht="15" customHeight="1" x14ac:dyDescent="0.25">
      <c r="A4" s="1"/>
      <c r="B4" s="17">
        <v>43466</v>
      </c>
      <c r="C4" s="17">
        <v>43497</v>
      </c>
      <c r="D4" s="17">
        <v>43525</v>
      </c>
      <c r="E4" s="17">
        <v>43556</v>
      </c>
      <c r="F4" s="17">
        <v>43586</v>
      </c>
      <c r="G4" s="17">
        <v>43617</v>
      </c>
      <c r="H4" s="16"/>
      <c r="I4" s="16" t="s">
        <v>3</v>
      </c>
    </row>
    <row r="5" spans="1:10" s="4" customFormat="1" ht="14.45" customHeigh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</row>
    <row r="6" spans="1:10" s="9" customFormat="1" ht="31.5" x14ac:dyDescent="0.25">
      <c r="A6" s="6" t="s">
        <v>5</v>
      </c>
      <c r="B6" s="8">
        <v>26115.8</v>
      </c>
      <c r="C6" s="8">
        <v>24402.5</v>
      </c>
      <c r="D6" s="8">
        <v>34556.6</v>
      </c>
      <c r="E6" s="8">
        <v>32273.1</v>
      </c>
      <c r="F6" s="8">
        <v>33181.599999999999</v>
      </c>
      <c r="G6" s="8">
        <v>33398.96666666666</v>
      </c>
      <c r="H6" s="18"/>
      <c r="I6" s="8">
        <f>SUM(B6:G6)</f>
        <v>183928.56666666665</v>
      </c>
    </row>
    <row r="7" spans="1:10" s="13" customFormat="1" x14ac:dyDescent="0.25">
      <c r="A7" s="10" t="s">
        <v>6</v>
      </c>
      <c r="B7" s="12">
        <v>17385.7</v>
      </c>
      <c r="C7" s="12">
        <v>16791.5</v>
      </c>
      <c r="D7" s="12">
        <v>25971</v>
      </c>
      <c r="E7" s="12">
        <v>24033.599999999999</v>
      </c>
      <c r="F7" s="12">
        <v>25679.1</v>
      </c>
      <c r="G7" s="12">
        <v>25344.033333333333</v>
      </c>
      <c r="H7" s="19"/>
      <c r="I7" s="8">
        <f>SUM(B7:G7)</f>
        <v>135204.93333333332</v>
      </c>
    </row>
    <row r="8" spans="1:10" s="13" customFormat="1" ht="31.5" x14ac:dyDescent="0.25">
      <c r="A8" s="10" t="s">
        <v>7</v>
      </c>
      <c r="B8" s="12">
        <v>8729.9999999999982</v>
      </c>
      <c r="C8" s="12">
        <v>7611.1</v>
      </c>
      <c r="D8" s="12">
        <v>8585.5</v>
      </c>
      <c r="E8" s="12">
        <v>8239.5</v>
      </c>
      <c r="F8" s="12">
        <v>7502.5</v>
      </c>
      <c r="G8" s="12">
        <v>8055.0666666666666</v>
      </c>
      <c r="H8" s="19"/>
      <c r="I8" s="8">
        <f>SUM(B8:G8)</f>
        <v>48723.666666666664</v>
      </c>
    </row>
    <row r="9" spans="1:10" s="13" customFormat="1" x14ac:dyDescent="0.25">
      <c r="A9" s="6" t="s">
        <v>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18"/>
      <c r="I9" s="8">
        <f>SUM(B9:G9)</f>
        <v>0</v>
      </c>
      <c r="J9" s="9"/>
    </row>
    <row r="10" spans="1:10" s="9" customFormat="1" x14ac:dyDescent="0.25">
      <c r="A10" s="10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8"/>
      <c r="I10" s="8">
        <f>SUM(B10:G10)</f>
        <v>0</v>
      </c>
      <c r="J10" s="13"/>
    </row>
    <row r="11" spans="1:10" s="13" customFormat="1" x14ac:dyDescent="0.25">
      <c r="A11" s="6" t="s">
        <v>10</v>
      </c>
      <c r="B11" s="8">
        <v>2.1</v>
      </c>
      <c r="C11" s="8">
        <v>10.7</v>
      </c>
      <c r="D11" s="12">
        <v>7.1</v>
      </c>
      <c r="E11" s="8">
        <v>5.7</v>
      </c>
      <c r="F11" s="8">
        <v>5.9</v>
      </c>
      <c r="G11" s="8">
        <v>162.69999999999999</v>
      </c>
      <c r="H11" s="18"/>
      <c r="I11" s="8">
        <f>SUM(B11:G11)</f>
        <v>194.2</v>
      </c>
    </row>
    <row r="12" spans="1:10" s="13" customFormat="1" x14ac:dyDescent="0.25">
      <c r="A12" s="10" t="s">
        <v>11</v>
      </c>
      <c r="B12" s="12">
        <v>2.1</v>
      </c>
      <c r="C12" s="12">
        <v>10.7</v>
      </c>
      <c r="D12" s="8">
        <v>7.1</v>
      </c>
      <c r="E12" s="12">
        <v>5.7</v>
      </c>
      <c r="F12" s="12">
        <v>5.9</v>
      </c>
      <c r="G12" s="12">
        <v>162.69999999999999</v>
      </c>
      <c r="H12" s="18"/>
      <c r="I12" s="8">
        <f>SUM(B12:G12)</f>
        <v>194.2</v>
      </c>
    </row>
    <row r="13" spans="1:10" s="13" customFormat="1" x14ac:dyDescent="0.25">
      <c r="A13" s="10" t="s">
        <v>12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8"/>
      <c r="I13" s="8">
        <f>SUM(B13:G13)</f>
        <v>0</v>
      </c>
    </row>
    <row r="14" spans="1:10" s="9" customFormat="1" ht="15" customHeight="1" x14ac:dyDescent="0.25">
      <c r="A14" s="6" t="s">
        <v>13</v>
      </c>
      <c r="B14" s="8">
        <v>89.8</v>
      </c>
      <c r="C14" s="8">
        <v>151.4</v>
      </c>
      <c r="D14" s="12">
        <v>168.6</v>
      </c>
      <c r="E14" s="8">
        <v>219.2</v>
      </c>
      <c r="F14" s="8">
        <v>172.5</v>
      </c>
      <c r="G14" s="8">
        <v>95.6</v>
      </c>
      <c r="H14" s="18"/>
      <c r="I14" s="8">
        <f>SUM(B14:G14)</f>
        <v>897.1</v>
      </c>
      <c r="J14" s="13"/>
    </row>
    <row r="15" spans="1:10" s="13" customFormat="1" x14ac:dyDescent="0.25">
      <c r="A15" s="10" t="s">
        <v>14</v>
      </c>
      <c r="B15" s="12">
        <v>0</v>
      </c>
      <c r="C15" s="12">
        <v>0</v>
      </c>
      <c r="D15" s="8">
        <v>69.900000000000006</v>
      </c>
      <c r="E15" s="12">
        <v>154.4</v>
      </c>
      <c r="F15" s="12">
        <v>81.599999999999994</v>
      </c>
      <c r="G15" s="12">
        <v>0</v>
      </c>
      <c r="H15" s="18"/>
      <c r="I15" s="8">
        <f>SUM(B15:G15)</f>
        <v>305.89999999999998</v>
      </c>
      <c r="J15" s="20"/>
    </row>
    <row r="16" spans="1:10" s="13" customFormat="1" x14ac:dyDescent="0.25">
      <c r="A16" s="10" t="s">
        <v>15</v>
      </c>
      <c r="B16" s="12">
        <v>55.199999999999996</v>
      </c>
      <c r="C16" s="12">
        <v>55.199999999999996</v>
      </c>
      <c r="D16" s="12">
        <v>55.199999999999996</v>
      </c>
      <c r="E16" s="12">
        <v>55.199999999999996</v>
      </c>
      <c r="F16" s="12">
        <v>55.199999999999996</v>
      </c>
      <c r="G16" s="12">
        <v>24.8</v>
      </c>
      <c r="H16" s="18"/>
      <c r="I16" s="8">
        <f>SUM(B16:G16)</f>
        <v>300.8</v>
      </c>
      <c r="J16" s="14"/>
    </row>
    <row r="17" spans="1:10" s="13" customFormat="1" x14ac:dyDescent="0.25">
      <c r="A17" s="10" t="s">
        <v>16</v>
      </c>
      <c r="B17" s="12">
        <v>3.6</v>
      </c>
      <c r="C17" s="12">
        <v>58.2</v>
      </c>
      <c r="D17" s="12">
        <v>1.5</v>
      </c>
      <c r="E17" s="12">
        <v>-34.4</v>
      </c>
      <c r="F17" s="12">
        <v>33.700000000000003</v>
      </c>
      <c r="G17" s="12">
        <v>59.8</v>
      </c>
      <c r="H17" s="18"/>
      <c r="I17" s="8">
        <f>SUM(B17:G17)</f>
        <v>122.4</v>
      </c>
      <c r="J17" s="21"/>
    </row>
    <row r="18" spans="1:10" s="9" customFormat="1" x14ac:dyDescent="0.25">
      <c r="A18" s="10" t="s">
        <v>17</v>
      </c>
      <c r="B18" s="12">
        <v>31</v>
      </c>
      <c r="C18" s="12">
        <v>38</v>
      </c>
      <c r="D18" s="12">
        <v>42</v>
      </c>
      <c r="E18" s="12">
        <v>44</v>
      </c>
      <c r="F18" s="12">
        <v>2</v>
      </c>
      <c r="G18" s="12">
        <v>11</v>
      </c>
      <c r="H18" s="18"/>
      <c r="I18" s="8">
        <f>SUM(B18:G18)</f>
        <v>168</v>
      </c>
      <c r="J18" s="13"/>
    </row>
    <row r="19" spans="1:10" s="9" customFormat="1" x14ac:dyDescent="0.25">
      <c r="A19" s="10" t="s">
        <v>18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8"/>
      <c r="I19" s="8">
        <f>SUM(B19:G19)</f>
        <v>0</v>
      </c>
      <c r="J19" s="13"/>
    </row>
    <row r="20" spans="1:10" s="9" customFormat="1" x14ac:dyDescent="0.25">
      <c r="A20" s="10" t="s">
        <v>19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8"/>
      <c r="I20" s="8">
        <f>SUM(B20:G20)</f>
        <v>0</v>
      </c>
      <c r="J20" s="13"/>
    </row>
    <row r="21" spans="1:10" s="13" customFormat="1" x14ac:dyDescent="0.25">
      <c r="A21" s="10" t="s">
        <v>20</v>
      </c>
      <c r="B21" s="12">
        <v>114.83333333333333</v>
      </c>
      <c r="C21" s="12">
        <v>122.83333333333333</v>
      </c>
      <c r="D21" s="12">
        <v>133.83333333333331</v>
      </c>
      <c r="E21" s="12">
        <v>153.83333333333331</v>
      </c>
      <c r="F21" s="12">
        <v>118.83333333333333</v>
      </c>
      <c r="G21" s="12">
        <v>155.33333333333331</v>
      </c>
      <c r="H21" s="18"/>
      <c r="I21" s="8">
        <f>SUM(B21:G21)</f>
        <v>799.5</v>
      </c>
      <c r="J21" s="9"/>
    </row>
    <row r="22" spans="1:10" s="13" customFormat="1" x14ac:dyDescent="0.25">
      <c r="A22" s="6" t="s">
        <v>21</v>
      </c>
      <c r="B22" s="8">
        <v>26322.533333333333</v>
      </c>
      <c r="C22" s="8">
        <v>24687.433333333331</v>
      </c>
      <c r="D22" s="12">
        <v>34866.133333333331</v>
      </c>
      <c r="E22" s="8">
        <v>32651.73333333333</v>
      </c>
      <c r="F22" s="8">
        <v>33478.73333333333</v>
      </c>
      <c r="G22" s="8">
        <v>33812.600000000006</v>
      </c>
      <c r="H22" s="18"/>
      <c r="I22" s="8">
        <f>SUM(B22:G22)</f>
        <v>185819.16666666666</v>
      </c>
      <c r="J22" s="9"/>
    </row>
    <row r="23" spans="1:10" s="13" customFormat="1" x14ac:dyDescent="0.25">
      <c r="A23" s="6" t="s">
        <v>22</v>
      </c>
      <c r="B23" s="8">
        <v>2646.5</v>
      </c>
      <c r="C23" s="8">
        <v>2479</v>
      </c>
      <c r="D23" s="8">
        <v>3886.4</v>
      </c>
      <c r="E23" s="8">
        <v>3433.8</v>
      </c>
      <c r="F23" s="8">
        <v>3802.6</v>
      </c>
      <c r="G23" s="8">
        <v>3228.4</v>
      </c>
      <c r="H23" s="18"/>
      <c r="I23" s="8">
        <f>SUM(B23:G23)</f>
        <v>19476.7</v>
      </c>
    </row>
    <row r="24" spans="1:10" s="13" customFormat="1" x14ac:dyDescent="0.25">
      <c r="A24" s="10" t="s">
        <v>23</v>
      </c>
      <c r="B24" s="12">
        <v>6.9</v>
      </c>
      <c r="C24" s="12">
        <v>11.5</v>
      </c>
      <c r="D24" s="8">
        <v>8.4</v>
      </c>
      <c r="E24" s="12">
        <v>25.3</v>
      </c>
      <c r="F24" s="12">
        <v>11.6</v>
      </c>
      <c r="G24" s="12">
        <v>10.199999999999999</v>
      </c>
      <c r="H24" s="18"/>
      <c r="I24" s="8">
        <f>SUM(B24:G24)</f>
        <v>73.899999999999991</v>
      </c>
    </row>
    <row r="25" spans="1:10" s="13" customFormat="1" x14ac:dyDescent="0.25">
      <c r="A25" s="10" t="s">
        <v>24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8"/>
      <c r="I25" s="8">
        <f>SUM(B25:G25)</f>
        <v>0</v>
      </c>
      <c r="J25" s="9"/>
    </row>
    <row r="26" spans="1:10" s="13" customFormat="1" x14ac:dyDescent="0.25">
      <c r="A26" s="10" t="s">
        <v>25</v>
      </c>
      <c r="B26" s="12">
        <v>119.5</v>
      </c>
      <c r="C26" s="12">
        <v>106.6</v>
      </c>
      <c r="D26" s="12">
        <v>118.5</v>
      </c>
      <c r="E26" s="12">
        <v>114.2</v>
      </c>
      <c r="F26" s="12">
        <v>118.60000000000001</v>
      </c>
      <c r="G26" s="12">
        <v>118.60000000000001</v>
      </c>
      <c r="H26" s="18"/>
      <c r="I26" s="8">
        <f>SUM(B26:G26)</f>
        <v>696</v>
      </c>
    </row>
    <row r="27" spans="1:10" s="9" customFormat="1" x14ac:dyDescent="0.25">
      <c r="A27" s="10" t="s">
        <v>26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8"/>
      <c r="I27" s="8">
        <f>SUM(B27:G27)</f>
        <v>0</v>
      </c>
      <c r="J27" s="13"/>
    </row>
    <row r="28" spans="1:10" s="9" customFormat="1" x14ac:dyDescent="0.25">
      <c r="A28" s="6" t="s">
        <v>27</v>
      </c>
      <c r="B28" s="8">
        <v>2520</v>
      </c>
      <c r="C28" s="8">
        <v>2361</v>
      </c>
      <c r="D28" s="12">
        <v>3759.3999999999996</v>
      </c>
      <c r="E28" s="8">
        <v>3294.2</v>
      </c>
      <c r="F28" s="8">
        <v>3672.4</v>
      </c>
      <c r="G28" s="8">
        <v>3099.6</v>
      </c>
      <c r="H28" s="18"/>
      <c r="I28" s="8">
        <f>SUM(B28:G28)</f>
        <v>18706.599999999999</v>
      </c>
      <c r="J28" s="13"/>
    </row>
    <row r="29" spans="1:10" s="13" customFormat="1" x14ac:dyDescent="0.25">
      <c r="A29" s="10" t="s">
        <v>28</v>
      </c>
      <c r="B29" s="12">
        <v>1883</v>
      </c>
      <c r="C29" s="12">
        <v>1841.5</v>
      </c>
      <c r="D29" s="8">
        <v>2379.9</v>
      </c>
      <c r="E29" s="12">
        <v>2233.1999999999998</v>
      </c>
      <c r="F29" s="12">
        <v>2355.1999999999998</v>
      </c>
      <c r="G29" s="12">
        <v>2363.4</v>
      </c>
      <c r="H29" s="18"/>
      <c r="I29" s="8">
        <f>SUM(B29:G29)</f>
        <v>13056.199999999999</v>
      </c>
    </row>
    <row r="30" spans="1:10" s="13" customFormat="1" ht="31.5" x14ac:dyDescent="0.25">
      <c r="A30" s="10" t="s">
        <v>29</v>
      </c>
      <c r="B30" s="12">
        <v>637</v>
      </c>
      <c r="C30" s="12">
        <v>519.5</v>
      </c>
      <c r="D30" s="12">
        <v>1379.5</v>
      </c>
      <c r="E30" s="12">
        <v>1061</v>
      </c>
      <c r="F30" s="12">
        <v>1317.2</v>
      </c>
      <c r="G30" s="12">
        <v>736.2</v>
      </c>
      <c r="H30" s="18"/>
      <c r="I30" s="8">
        <f>SUM(B30:G30)</f>
        <v>5650.4</v>
      </c>
    </row>
    <row r="31" spans="1:10" s="9" customFormat="1" x14ac:dyDescent="0.25">
      <c r="A31" s="10" t="s">
        <v>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8"/>
      <c r="I31" s="8">
        <f>SUM(B31:G31)</f>
        <v>0</v>
      </c>
      <c r="J31" s="13"/>
    </row>
    <row r="32" spans="1:10" s="9" customFormat="1" x14ac:dyDescent="0.25">
      <c r="A32" s="6" t="s">
        <v>30</v>
      </c>
      <c r="B32" s="8">
        <v>3677.666666666667</v>
      </c>
      <c r="C32" s="8">
        <v>3414.166666666667</v>
      </c>
      <c r="D32" s="12">
        <v>3841.166666666667</v>
      </c>
      <c r="E32" s="8">
        <v>3880.5666666666666</v>
      </c>
      <c r="F32" s="8">
        <v>4068.5666666666666</v>
      </c>
      <c r="G32" s="8">
        <v>3967.666666666667</v>
      </c>
      <c r="H32" s="18"/>
      <c r="I32" s="8">
        <f>SUM(B32:G32)</f>
        <v>22849.8</v>
      </c>
    </row>
    <row r="33" spans="1:10" s="13" customFormat="1" x14ac:dyDescent="0.25">
      <c r="A33" s="6" t="s">
        <v>31</v>
      </c>
      <c r="B33" s="8">
        <v>3677.666666666667</v>
      </c>
      <c r="C33" s="8">
        <v>3414.166666666667</v>
      </c>
      <c r="D33" s="8">
        <v>3841.166666666667</v>
      </c>
      <c r="E33" s="8">
        <v>3880.5666666666666</v>
      </c>
      <c r="F33" s="8">
        <v>4068.5666666666666</v>
      </c>
      <c r="G33" s="8">
        <v>3967.666666666667</v>
      </c>
      <c r="H33" s="18"/>
      <c r="I33" s="8">
        <f>SUM(B33:G33)</f>
        <v>22849.8</v>
      </c>
      <c r="J33" s="9"/>
    </row>
    <row r="34" spans="1:10" s="9" customFormat="1" x14ac:dyDescent="0.25">
      <c r="A34" s="10" t="s">
        <v>32</v>
      </c>
      <c r="B34" s="12">
        <v>2792.8666666666663</v>
      </c>
      <c r="C34" s="12">
        <v>2614.7666666666664</v>
      </c>
      <c r="D34" s="8">
        <v>2956.3666666666663</v>
      </c>
      <c r="E34" s="12">
        <v>2906.8666666666663</v>
      </c>
      <c r="F34" s="12">
        <v>2937.5666666666666</v>
      </c>
      <c r="G34" s="12">
        <v>2859.5666666666671</v>
      </c>
      <c r="H34" s="18"/>
      <c r="I34" s="8">
        <f>SUM(B34:G34)</f>
        <v>17068</v>
      </c>
      <c r="J34" s="13"/>
    </row>
    <row r="35" spans="1:10" s="13" customFormat="1" x14ac:dyDescent="0.25">
      <c r="A35" s="10" t="s">
        <v>33</v>
      </c>
      <c r="B35" s="12">
        <v>884.90000000000009</v>
      </c>
      <c r="C35" s="12">
        <v>799.40000000000009</v>
      </c>
      <c r="D35" s="12">
        <v>884.90000000000009</v>
      </c>
      <c r="E35" s="12">
        <v>973.7</v>
      </c>
      <c r="F35" s="12">
        <v>1131</v>
      </c>
      <c r="G35" s="12">
        <v>1108.0999999999999</v>
      </c>
      <c r="H35" s="18"/>
      <c r="I35" s="8">
        <f>SUM(B35:G35)</f>
        <v>5782</v>
      </c>
    </row>
    <row r="36" spans="1:10" s="13" customFormat="1" x14ac:dyDescent="0.25">
      <c r="A36" s="6" t="s">
        <v>34</v>
      </c>
      <c r="B36" s="8">
        <v>0</v>
      </c>
      <c r="C36" s="8">
        <v>0</v>
      </c>
      <c r="D36" s="12">
        <v>0</v>
      </c>
      <c r="E36" s="8">
        <v>0</v>
      </c>
      <c r="F36" s="8">
        <v>0</v>
      </c>
      <c r="G36" s="8">
        <v>0</v>
      </c>
      <c r="H36" s="16"/>
      <c r="I36" s="8">
        <f>SUM(B36:G36)</f>
        <v>0</v>
      </c>
      <c r="J36" s="9"/>
    </row>
    <row r="37" spans="1:10" s="13" customFormat="1" x14ac:dyDescent="0.25">
      <c r="A37" s="10" t="s">
        <v>35</v>
      </c>
      <c r="B37" s="12">
        <v>0</v>
      </c>
      <c r="C37" s="12">
        <v>0</v>
      </c>
      <c r="D37" s="8">
        <v>0</v>
      </c>
      <c r="E37" s="12">
        <v>0</v>
      </c>
      <c r="F37" s="12">
        <v>0</v>
      </c>
      <c r="G37" s="12">
        <v>0</v>
      </c>
      <c r="H37" s="16"/>
      <c r="I37" s="8">
        <f>SUM(B37:G37)</f>
        <v>0</v>
      </c>
      <c r="J37" s="9"/>
    </row>
    <row r="38" spans="1:10" s="13" customFormat="1" x14ac:dyDescent="0.25">
      <c r="A38" s="10" t="s">
        <v>36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22"/>
      <c r="I38" s="8">
        <f>SUM(B38:G38)</f>
        <v>0</v>
      </c>
    </row>
    <row r="39" spans="1:10" s="9" customFormat="1" x14ac:dyDescent="0.25">
      <c r="A39" s="10" t="s">
        <v>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22"/>
      <c r="I39" s="8">
        <f>SUM(B39:G39)</f>
        <v>0</v>
      </c>
    </row>
    <row r="40" spans="1:10" s="9" customFormat="1" x14ac:dyDescent="0.25">
      <c r="A40" s="10" t="s">
        <v>37</v>
      </c>
      <c r="B40" s="12">
        <v>1532.8</v>
      </c>
      <c r="C40" s="12">
        <v>1532.8</v>
      </c>
      <c r="D40" s="12">
        <v>1628.8</v>
      </c>
      <c r="E40" s="12">
        <v>1744.8</v>
      </c>
      <c r="F40" s="12">
        <v>1942.8</v>
      </c>
      <c r="G40" s="12">
        <v>1697.8</v>
      </c>
      <c r="H40" s="16"/>
      <c r="I40" s="8">
        <f>SUM(B40:G40)</f>
        <v>10079.799999999999</v>
      </c>
      <c r="J40" s="13"/>
    </row>
    <row r="41" spans="1:10" s="13" customFormat="1" x14ac:dyDescent="0.25">
      <c r="A41" s="10" t="s">
        <v>20</v>
      </c>
      <c r="B41" s="12">
        <v>625.76666666666665</v>
      </c>
      <c r="C41" s="12">
        <v>625.76666666666665</v>
      </c>
      <c r="D41" s="12">
        <v>625.76666666666665</v>
      </c>
      <c r="E41" s="12">
        <v>625.76666666666665</v>
      </c>
      <c r="F41" s="12">
        <v>625.76666666666665</v>
      </c>
      <c r="G41" s="12">
        <v>1066.1666666666665</v>
      </c>
      <c r="H41" s="16"/>
      <c r="I41" s="8">
        <f>SUM(B41:G41)</f>
        <v>4195</v>
      </c>
    </row>
    <row r="42" spans="1:10" s="13" customFormat="1" x14ac:dyDescent="0.25">
      <c r="A42" s="6" t="s">
        <v>38</v>
      </c>
      <c r="B42" s="8">
        <v>8482.7333333333336</v>
      </c>
      <c r="C42" s="8">
        <v>8051.833333333333</v>
      </c>
      <c r="D42" s="12">
        <v>9982.1333333333332</v>
      </c>
      <c r="E42" s="8">
        <v>9684.9333333333343</v>
      </c>
      <c r="F42" s="8">
        <v>10439.833333333334</v>
      </c>
      <c r="G42" s="8">
        <v>9960.0333333333347</v>
      </c>
      <c r="H42" s="16"/>
      <c r="I42" s="8">
        <f>SUM(B42:G42)</f>
        <v>56601.5</v>
      </c>
    </row>
    <row r="43" spans="1:10" s="13" customFormat="1" x14ac:dyDescent="0.25">
      <c r="A43" s="6" t="s">
        <v>39</v>
      </c>
      <c r="B43" s="8">
        <v>17839.699999999997</v>
      </c>
      <c r="C43" s="8">
        <v>16635.599999999999</v>
      </c>
      <c r="D43" s="8">
        <v>24883.899999999998</v>
      </c>
      <c r="E43" s="8">
        <v>22966.799999999996</v>
      </c>
      <c r="F43" s="8">
        <v>23039</v>
      </c>
      <c r="G43" s="8">
        <v>23852.566666666666</v>
      </c>
      <c r="H43" s="16"/>
      <c r="I43" s="8">
        <f>SUM(B43:G43)</f>
        <v>129217.56666666667</v>
      </c>
    </row>
    <row r="44" spans="1:10" s="13" customFormat="1" x14ac:dyDescent="0.25">
      <c r="A44" s="10" t="s">
        <v>40</v>
      </c>
      <c r="B44" s="12">
        <v>96.666666666666657</v>
      </c>
      <c r="C44" s="12">
        <v>96.666666666666657</v>
      </c>
      <c r="D44" s="8">
        <v>4419.6666666666661</v>
      </c>
      <c r="E44" s="12">
        <v>2420.666666666667</v>
      </c>
      <c r="F44" s="12">
        <v>2286.666666666667</v>
      </c>
      <c r="G44" s="12">
        <v>443.9666666666667</v>
      </c>
      <c r="H44" s="16"/>
      <c r="I44" s="8">
        <f>SUM(B44:G44)</f>
        <v>9764.2999999999993</v>
      </c>
    </row>
    <row r="45" spans="1:10" s="13" customFormat="1" x14ac:dyDescent="0.25">
      <c r="A45" s="10" t="s">
        <v>41</v>
      </c>
      <c r="B45" s="12">
        <v>2637.8</v>
      </c>
      <c r="C45" s="12">
        <v>3232.9</v>
      </c>
      <c r="D45" s="12">
        <v>4366</v>
      </c>
      <c r="E45" s="12">
        <v>4222.5</v>
      </c>
      <c r="F45" s="12">
        <v>1382.9</v>
      </c>
      <c r="G45" s="12">
        <v>4049.8</v>
      </c>
      <c r="H45" s="16"/>
      <c r="I45" s="8">
        <f>SUM(B45:G45)</f>
        <v>19891.900000000001</v>
      </c>
    </row>
    <row r="46" spans="1:10" s="13" customFormat="1" ht="31.5" x14ac:dyDescent="0.25">
      <c r="A46" s="6" t="s">
        <v>42</v>
      </c>
      <c r="B46" s="8">
        <v>2734.4666666666667</v>
      </c>
      <c r="C46" s="8">
        <v>3329.5666666666671</v>
      </c>
      <c r="D46" s="12">
        <v>8785.6666666666679</v>
      </c>
      <c r="E46" s="8">
        <v>6643.166666666667</v>
      </c>
      <c r="F46" s="8">
        <v>3669.5666666666671</v>
      </c>
      <c r="G46" s="8">
        <v>4493.7666666666664</v>
      </c>
      <c r="H46" s="16"/>
      <c r="I46" s="8">
        <f>SUM(B46:G46)</f>
        <v>29656.2</v>
      </c>
    </row>
    <row r="47" spans="1:10" s="13" customFormat="1" ht="31.5" x14ac:dyDescent="0.25">
      <c r="A47" s="6" t="s">
        <v>43</v>
      </c>
      <c r="B47" s="8">
        <v>15105.300000000001</v>
      </c>
      <c r="C47" s="8">
        <v>13306</v>
      </c>
      <c r="D47" s="8">
        <v>16098.200000000003</v>
      </c>
      <c r="E47" s="8">
        <v>16323.7</v>
      </c>
      <c r="F47" s="8">
        <v>19369.399999999998</v>
      </c>
      <c r="G47" s="8">
        <v>19358.666666666668</v>
      </c>
      <c r="H47" s="16"/>
      <c r="I47" s="8">
        <f>SUM(B47:G47)</f>
        <v>99561.266666666677</v>
      </c>
    </row>
    <row r="48" spans="1:10" s="13" customFormat="1" ht="31.5" x14ac:dyDescent="0.25">
      <c r="A48" s="10" t="s">
        <v>44</v>
      </c>
      <c r="B48" s="12">
        <v>4106.3999999999996</v>
      </c>
      <c r="C48" s="12">
        <v>4052.5</v>
      </c>
      <c r="D48" s="8">
        <v>4773.2</v>
      </c>
      <c r="E48" s="12">
        <v>4725</v>
      </c>
      <c r="F48" s="12">
        <v>4100.6000000000004</v>
      </c>
      <c r="G48" s="12">
        <v>4634.5</v>
      </c>
      <c r="H48" s="16"/>
      <c r="I48" s="8">
        <f>SUM(B48:G48)</f>
        <v>26392.199999999997</v>
      </c>
    </row>
    <row r="49" spans="1:10" s="13" customFormat="1" x14ac:dyDescent="0.25">
      <c r="A49" s="6" t="s">
        <v>45</v>
      </c>
      <c r="B49" s="8">
        <v>-107.36666666666667</v>
      </c>
      <c r="C49" s="8">
        <v>-70.666666666666686</v>
      </c>
      <c r="D49" s="12">
        <v>-548.4666666666667</v>
      </c>
      <c r="E49" s="8">
        <v>-2015.7666666666667</v>
      </c>
      <c r="F49" s="8">
        <v>-1987.2666666666669</v>
      </c>
      <c r="G49" s="8">
        <v>2120.1666666666665</v>
      </c>
      <c r="H49" s="16"/>
      <c r="I49" s="8">
        <f>SUM(B49:G49)</f>
        <v>-2609.3666666666663</v>
      </c>
    </row>
    <row r="50" spans="1:10" s="9" customFormat="1" x14ac:dyDescent="0.25">
      <c r="A50" s="10" t="s">
        <v>46</v>
      </c>
      <c r="B50" s="12">
        <v>12.866666666666667</v>
      </c>
      <c r="C50" s="12">
        <v>12.866666666666667</v>
      </c>
      <c r="D50" s="8">
        <v>9.5666666666666664</v>
      </c>
      <c r="E50" s="12">
        <v>12.866666666666667</v>
      </c>
      <c r="F50" s="12">
        <v>-179.13333333333333</v>
      </c>
      <c r="G50" s="12">
        <v>822.86666666666667</v>
      </c>
      <c r="H50" s="22"/>
      <c r="I50" s="8">
        <f>SUM(B50:G50)</f>
        <v>691.9</v>
      </c>
      <c r="J50" s="13"/>
    </row>
    <row r="51" spans="1:10" s="9" customFormat="1" ht="31.5" x14ac:dyDescent="0.25">
      <c r="A51" s="10" t="s">
        <v>47</v>
      </c>
      <c r="B51" s="12">
        <v>-120.23333333333333</v>
      </c>
      <c r="C51" s="12">
        <v>-83.533333333333346</v>
      </c>
      <c r="D51" s="12">
        <v>-558.0333333333333</v>
      </c>
      <c r="E51" s="12">
        <v>-2028.6333333333332</v>
      </c>
      <c r="F51" s="12">
        <v>-1808.1333333333334</v>
      </c>
      <c r="G51" s="12">
        <v>1297.3</v>
      </c>
      <c r="H51" s="18"/>
      <c r="I51" s="8">
        <f>SUM(B51:G51)</f>
        <v>-3301.2666666666664</v>
      </c>
      <c r="J51" s="13"/>
    </row>
    <row r="52" spans="1:10" s="13" customFormat="1" x14ac:dyDescent="0.25">
      <c r="A52" s="10" t="s">
        <v>48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2"/>
      <c r="I52" s="8">
        <f>SUM(B52:G52)</f>
        <v>0</v>
      </c>
    </row>
    <row r="53" spans="1:10" s="1" customFormat="1" x14ac:dyDescent="0.25">
      <c r="A53" s="10" t="s">
        <v>20</v>
      </c>
      <c r="B53" s="12">
        <v>145.46666666666667</v>
      </c>
      <c r="C53" s="12">
        <v>2076.2666666666669</v>
      </c>
      <c r="D53" s="12">
        <v>-362.73333333333335</v>
      </c>
      <c r="E53" s="12">
        <v>1394.3666666666666</v>
      </c>
      <c r="F53" s="12">
        <v>3829.7666666666664</v>
      </c>
      <c r="G53" s="12">
        <v>1017.2333333333333</v>
      </c>
      <c r="H53" s="22"/>
      <c r="I53" s="8">
        <f>SUM(B53:G53)</f>
        <v>8100.3666666666668</v>
      </c>
      <c r="J53" s="13"/>
    </row>
    <row r="54" spans="1:10" s="1" customFormat="1" x14ac:dyDescent="0.25">
      <c r="A54" s="6" t="s">
        <v>49</v>
      </c>
      <c r="B54" s="8">
        <v>4144.3999999999996</v>
      </c>
      <c r="C54" s="8">
        <v>6058.1</v>
      </c>
      <c r="D54" s="12">
        <v>3862.1</v>
      </c>
      <c r="E54" s="8">
        <v>4103.7000000000007</v>
      </c>
      <c r="F54" s="8">
        <v>5943.1</v>
      </c>
      <c r="G54" s="8">
        <v>7771.9</v>
      </c>
      <c r="H54" s="16"/>
      <c r="I54" s="8">
        <f>SUM(B54:G54)</f>
        <v>31883.300000000003</v>
      </c>
      <c r="J54" s="13"/>
    </row>
    <row r="55" spans="1:10" s="1" customFormat="1" x14ac:dyDescent="0.25">
      <c r="A55" s="6" t="s">
        <v>50</v>
      </c>
      <c r="B55" s="8">
        <v>19249.8</v>
      </c>
      <c r="C55" s="8">
        <v>19364.2</v>
      </c>
      <c r="D55" s="12">
        <v>19960.199999999997</v>
      </c>
      <c r="E55" s="8">
        <v>20427.3</v>
      </c>
      <c r="F55" s="8">
        <v>25312.5</v>
      </c>
      <c r="G55" s="8">
        <v>27130.566666666666</v>
      </c>
      <c r="H55" s="16"/>
      <c r="I55" s="8">
        <f>SUM(B55:G55)</f>
        <v>131444.56666666665</v>
      </c>
      <c r="J55" s="9"/>
    </row>
    <row r="56" spans="1:10" s="1" customFormat="1" x14ac:dyDescent="0.25">
      <c r="A56" s="10" t="s">
        <v>51</v>
      </c>
      <c r="B56" s="12">
        <v>10794.366666666669</v>
      </c>
      <c r="C56" s="12">
        <v>10933.766666666666</v>
      </c>
      <c r="D56" s="12">
        <v>11520.766666666666</v>
      </c>
      <c r="E56" s="12">
        <v>11824.666666666668</v>
      </c>
      <c r="F56" s="12">
        <v>11802.366666666669</v>
      </c>
      <c r="G56" s="12">
        <v>11611.599999999999</v>
      </c>
      <c r="H56" s="16"/>
      <c r="I56" s="8">
        <f>SUM(B56:G56)</f>
        <v>68487.533333333326</v>
      </c>
      <c r="J56" s="9"/>
    </row>
    <row r="57" spans="1:10" s="1" customFormat="1" x14ac:dyDescent="0.25">
      <c r="A57" s="10" t="s">
        <v>52</v>
      </c>
      <c r="B57" s="12">
        <v>1391.3999999999999</v>
      </c>
      <c r="C57" s="12">
        <v>1574.9999999999998</v>
      </c>
      <c r="D57" s="12">
        <v>1457</v>
      </c>
      <c r="E57" s="12">
        <v>1573.1</v>
      </c>
      <c r="F57" s="12">
        <v>1687.9</v>
      </c>
      <c r="G57" s="12">
        <v>1670.2666666666667</v>
      </c>
      <c r="H57" s="16"/>
      <c r="I57" s="8">
        <f>SUM(B57:G57)</f>
        <v>9354.6666666666661</v>
      </c>
      <c r="J57" s="13"/>
    </row>
    <row r="58" spans="1:10" s="1" customFormat="1" x14ac:dyDescent="0.25">
      <c r="A58" s="10" t="s">
        <v>53</v>
      </c>
      <c r="B58" s="12">
        <v>236.66666666666669</v>
      </c>
      <c r="C58" s="12">
        <v>205.66666666666669</v>
      </c>
      <c r="D58" s="8">
        <v>229.46666666666667</v>
      </c>
      <c r="E58" s="12">
        <v>301.96666666666664</v>
      </c>
      <c r="F58" s="12">
        <v>242.16666666666666</v>
      </c>
      <c r="G58" s="12">
        <v>148.86666666666667</v>
      </c>
      <c r="H58" s="16"/>
      <c r="I58" s="8">
        <f>SUM(B58:G58)</f>
        <v>1364.8000000000002</v>
      </c>
      <c r="J58" s="9"/>
    </row>
    <row r="59" spans="1:10" s="1" customFormat="1" x14ac:dyDescent="0.25">
      <c r="A59" s="10" t="s">
        <v>54</v>
      </c>
      <c r="B59" s="12">
        <v>1029.2</v>
      </c>
      <c r="C59" s="12">
        <v>996.2</v>
      </c>
      <c r="D59" s="8">
        <v>1122.5</v>
      </c>
      <c r="E59" s="12">
        <v>1081.5999999999999</v>
      </c>
      <c r="F59" s="12">
        <v>837.5</v>
      </c>
      <c r="G59" s="12">
        <v>1138.2333333333333</v>
      </c>
      <c r="H59" s="16"/>
      <c r="I59" s="8">
        <f>SUM(B59:G59)</f>
        <v>6205.2333333333336</v>
      </c>
      <c r="J59" s="13"/>
    </row>
    <row r="60" spans="1:10" s="1" customFormat="1" x14ac:dyDescent="0.25">
      <c r="A60" s="10" t="s">
        <v>55</v>
      </c>
      <c r="B60" s="12">
        <v>140.33333333333331</v>
      </c>
      <c r="C60" s="12">
        <v>191.23333333333332</v>
      </c>
      <c r="D60" s="12">
        <v>130.13333333333333</v>
      </c>
      <c r="E60" s="12">
        <v>71.933333333333337</v>
      </c>
      <c r="F60" s="12">
        <v>219.83333333333331</v>
      </c>
      <c r="G60" s="12">
        <v>91.566666666666663</v>
      </c>
      <c r="H60" s="16"/>
      <c r="I60" s="8">
        <f>SUM(B60:G60)</f>
        <v>845.03333333333308</v>
      </c>
    </row>
    <row r="61" spans="1:10" s="1" customFormat="1" x14ac:dyDescent="0.25">
      <c r="A61" s="10" t="s">
        <v>56</v>
      </c>
      <c r="B61" s="12">
        <v>1127.7333333333333</v>
      </c>
      <c r="C61" s="12">
        <v>943.83333333333337</v>
      </c>
      <c r="D61" s="12">
        <v>1039.2333333333333</v>
      </c>
      <c r="E61" s="12">
        <v>1822.0333333333333</v>
      </c>
      <c r="F61" s="12">
        <v>1380.1333333333334</v>
      </c>
      <c r="G61" s="12">
        <v>1730.9666666666667</v>
      </c>
      <c r="H61" s="16"/>
      <c r="I61" s="8">
        <f>SUM(B61:G61)</f>
        <v>8043.9333333333343</v>
      </c>
    </row>
    <row r="62" spans="1:10" s="1" customFormat="1" x14ac:dyDescent="0.25">
      <c r="A62" s="10" t="s">
        <v>57</v>
      </c>
      <c r="B62" s="12">
        <v>147.46666666666664</v>
      </c>
      <c r="C62" s="12">
        <v>109.46666666666667</v>
      </c>
      <c r="D62" s="12">
        <v>109.56666666666666</v>
      </c>
      <c r="E62" s="12">
        <v>150.26666666666665</v>
      </c>
      <c r="F62" s="12">
        <v>109.86666666666666</v>
      </c>
      <c r="G62" s="12">
        <v>121.03333333333335</v>
      </c>
      <c r="H62" s="22"/>
      <c r="I62" s="8">
        <f>SUM(B62:G62)</f>
        <v>747.66666666666663</v>
      </c>
    </row>
    <row r="63" spans="1:10" s="1" customFormat="1" x14ac:dyDescent="0.25">
      <c r="A63" s="10" t="s">
        <v>58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22"/>
      <c r="I63" s="8">
        <f>SUM(B63:G63)</f>
        <v>0</v>
      </c>
    </row>
    <row r="64" spans="1:10" s="1" customFormat="1" x14ac:dyDescent="0.25">
      <c r="A64" s="10" t="s">
        <v>59</v>
      </c>
      <c r="B64" s="12">
        <v>151</v>
      </c>
      <c r="C64" s="12">
        <v>189.7</v>
      </c>
      <c r="D64" s="12">
        <v>458.3</v>
      </c>
      <c r="E64" s="12">
        <v>479.9</v>
      </c>
      <c r="F64" s="12">
        <v>506</v>
      </c>
      <c r="G64" s="12">
        <v>514.5333333333333</v>
      </c>
      <c r="H64" s="16"/>
      <c r="I64" s="8">
        <f>SUM(B64:G64)</f>
        <v>2299.4333333333334</v>
      </c>
    </row>
    <row r="65" spans="1:9" s="1" customFormat="1" x14ac:dyDescent="0.25">
      <c r="A65" s="10" t="s">
        <v>60</v>
      </c>
      <c r="B65" s="12">
        <v>1.5</v>
      </c>
      <c r="C65" s="12">
        <v>0</v>
      </c>
      <c r="D65" s="12">
        <v>0</v>
      </c>
      <c r="E65" s="12">
        <v>5</v>
      </c>
      <c r="F65" s="12">
        <v>0</v>
      </c>
      <c r="G65" s="12">
        <v>5.5</v>
      </c>
      <c r="H65" s="16"/>
      <c r="I65" s="8">
        <f>SUM(B65:G65)</f>
        <v>12</v>
      </c>
    </row>
    <row r="66" spans="1:9" s="1" customFormat="1" x14ac:dyDescent="0.25">
      <c r="A66" s="10" t="s">
        <v>61</v>
      </c>
      <c r="B66" s="12">
        <v>4644.7333333333336</v>
      </c>
      <c r="C66" s="12">
        <v>4499.2333333333336</v>
      </c>
      <c r="D66" s="12">
        <v>5068.3333333333339</v>
      </c>
      <c r="E66" s="12">
        <v>6048.4333333333334</v>
      </c>
      <c r="F66" s="12">
        <v>5502.0333333333338</v>
      </c>
      <c r="G66" s="12">
        <v>5437.0999999999995</v>
      </c>
      <c r="H66" s="16"/>
      <c r="I66" s="8">
        <f>SUM(B66:G66)</f>
        <v>31199.866666666665</v>
      </c>
    </row>
    <row r="67" spans="1:9" s="1" customFormat="1" x14ac:dyDescent="0.25">
      <c r="A67" s="6" t="s">
        <v>62</v>
      </c>
      <c r="B67" s="8">
        <v>19664.366666666669</v>
      </c>
      <c r="C67" s="8">
        <v>19644.066666666666</v>
      </c>
      <c r="D67" s="12">
        <v>21135.066666666669</v>
      </c>
      <c r="E67" s="8">
        <v>23358.866666666669</v>
      </c>
      <c r="F67" s="8">
        <v>22287.666666666668</v>
      </c>
      <c r="G67" s="8">
        <v>22469.366666666665</v>
      </c>
      <c r="H67" s="16"/>
      <c r="I67" s="8">
        <f>SUM(B67:G67)</f>
        <v>128559.40000000001</v>
      </c>
    </row>
    <row r="68" spans="1:9" s="1" customFormat="1" x14ac:dyDescent="0.25">
      <c r="A68" s="6" t="s">
        <v>63</v>
      </c>
      <c r="B68" s="7">
        <v>-414.66666666666669</v>
      </c>
      <c r="C68" s="7">
        <v>-279.76666666666671</v>
      </c>
      <c r="D68" s="12">
        <v>-1174.866666666667</v>
      </c>
      <c r="E68" s="7">
        <v>-2931.4666666666662</v>
      </c>
      <c r="F68" s="8">
        <v>3024.9333333333334</v>
      </c>
      <c r="G68" s="8">
        <v>4661.2666666666664</v>
      </c>
      <c r="H68" s="16"/>
      <c r="I68" s="8">
        <f>SUM(B68:G68)</f>
        <v>2885.4333333333334</v>
      </c>
    </row>
    <row r="69" spans="1:9" s="1" customFormat="1" x14ac:dyDescent="0.25">
      <c r="A69" s="10" t="s">
        <v>64</v>
      </c>
      <c r="B69" s="11">
        <v>106</v>
      </c>
      <c r="C69" s="11">
        <v>168.4</v>
      </c>
      <c r="D69" s="12">
        <v>56.5</v>
      </c>
      <c r="E69" s="11">
        <v>56.5</v>
      </c>
      <c r="F69" s="12">
        <v>56.5</v>
      </c>
      <c r="G69" s="12">
        <v>1791.2666666666667</v>
      </c>
      <c r="H69" s="16"/>
      <c r="I69" s="8">
        <f>SUM(B69:G69)</f>
        <v>2235.1666666666665</v>
      </c>
    </row>
    <row r="70" spans="1:9" s="1" customFormat="1" x14ac:dyDescent="0.25">
      <c r="A70" s="6" t="s">
        <v>65</v>
      </c>
      <c r="B70" s="8">
        <v>-520.63333333333333</v>
      </c>
      <c r="C70" s="8">
        <v>-448.13333333333344</v>
      </c>
      <c r="D70" s="12">
        <v>-1231.3333333333335</v>
      </c>
      <c r="E70" s="7">
        <v>-2987.9333333333334</v>
      </c>
      <c r="F70" s="8">
        <v>2968.4666666666667</v>
      </c>
      <c r="G70" s="8">
        <v>2870</v>
      </c>
      <c r="H70" s="22"/>
      <c r="I70" s="8">
        <f>SUM(B70:G70)</f>
        <v>650.43333333333294</v>
      </c>
    </row>
    <row r="71" spans="1:9" s="1" customFormat="1" x14ac:dyDescent="0.25">
      <c r="B71" s="2"/>
      <c r="C71" s="2"/>
      <c r="D71" s="23"/>
      <c r="E71" s="13"/>
      <c r="F71" s="14"/>
      <c r="G71" s="14"/>
      <c r="H71" s="14"/>
      <c r="I71" s="14"/>
    </row>
    <row r="72" spans="1:9" s="1" customFormat="1" x14ac:dyDescent="0.25">
      <c r="A72" s="1" t="s">
        <v>66</v>
      </c>
      <c r="B72" s="2">
        <f t="shared" ref="B72:G72" si="0">+B22+B54</f>
        <v>30466.933333333334</v>
      </c>
      <c r="C72" s="2">
        <f t="shared" si="0"/>
        <v>30745.533333333333</v>
      </c>
      <c r="D72" s="2">
        <f t="shared" si="0"/>
        <v>38728.23333333333</v>
      </c>
      <c r="E72" s="2">
        <f t="shared" si="0"/>
        <v>36755.433333333334</v>
      </c>
      <c r="F72" s="2">
        <f t="shared" si="0"/>
        <v>39421.833333333328</v>
      </c>
      <c r="G72" s="2">
        <f t="shared" si="0"/>
        <v>41584.500000000007</v>
      </c>
      <c r="H72" s="2"/>
      <c r="I72" s="2">
        <f>+I22+I54</f>
        <v>217702.46666666667</v>
      </c>
    </row>
    <row r="73" spans="1:9" s="1" customFormat="1" x14ac:dyDescent="0.25">
      <c r="D73" s="24"/>
      <c r="F73" s="2"/>
      <c r="G73" s="2"/>
      <c r="H73" s="2"/>
      <c r="I73" s="2"/>
    </row>
    <row r="74" spans="1:9" s="1" customFormat="1" x14ac:dyDescent="0.25">
      <c r="D74" s="14"/>
    </row>
    <row r="75" spans="1:9" s="1" customFormat="1" x14ac:dyDescent="0.25">
      <c r="D75" s="2"/>
    </row>
    <row r="76" spans="1:9" s="1" customFormat="1" x14ac:dyDescent="0.25">
      <c r="D76" s="2"/>
    </row>
    <row r="77" spans="1:9" s="1" customFormat="1" x14ac:dyDescent="0.25">
      <c r="B77" s="2"/>
      <c r="D77" s="2"/>
      <c r="E77" s="2"/>
    </row>
    <row r="78" spans="1:9" s="1" customFormat="1" x14ac:dyDescent="0.25">
      <c r="B78" s="2"/>
      <c r="E78" s="2"/>
    </row>
    <row r="79" spans="1:9" s="1" customFormat="1" x14ac:dyDescent="0.25"/>
    <row r="80" spans="1:9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pans="1:10" s="1" customFormat="1" x14ac:dyDescent="0.25"/>
    <row r="9970" spans="1:10" s="1" customFormat="1" x14ac:dyDescent="0.25"/>
    <row r="9971" spans="1:10" s="1" customFormat="1" x14ac:dyDescent="0.25"/>
    <row r="9972" spans="1:10" s="1" customFormat="1" x14ac:dyDescent="0.25"/>
    <row r="9973" spans="1:10" s="1" customFormat="1" x14ac:dyDescent="0.25"/>
    <row r="9974" spans="1:10" s="1" customFormat="1" x14ac:dyDescent="0.25"/>
    <row r="9975" spans="1:10" s="1" customFormat="1" x14ac:dyDescent="0.25"/>
    <row r="9976" spans="1:10" x14ac:dyDescent="0.25">
      <c r="A9976" s="1"/>
      <c r="B9976" s="1"/>
      <c r="C9976" s="1"/>
      <c r="D9976" s="1"/>
      <c r="E9976" s="1"/>
      <c r="F9976" s="1"/>
      <c r="G9976" s="1"/>
      <c r="H9976" s="1"/>
      <c r="I9976" s="1"/>
      <c r="J9976" s="1"/>
    </row>
    <row r="9977" spans="1:10" x14ac:dyDescent="0.25">
      <c r="A9977" s="1"/>
      <c r="B9977" s="1"/>
      <c r="C9977" s="1"/>
      <c r="D9977" s="1"/>
      <c r="E9977" s="1"/>
      <c r="F9977" s="1"/>
      <c r="G9977" s="1"/>
      <c r="H9977" s="1"/>
      <c r="I9977" s="1"/>
      <c r="J9977" s="1"/>
    </row>
    <row r="9978" spans="1:10" x14ac:dyDescent="0.25">
      <c r="A9978" s="1"/>
      <c r="B9978" s="1"/>
      <c r="C9978" s="1"/>
      <c r="D9978" s="1"/>
      <c r="E9978" s="1"/>
      <c r="F9978" s="1"/>
      <c r="G9978" s="1"/>
      <c r="H9978" s="1"/>
      <c r="I9978" s="1"/>
      <c r="J9978" s="1"/>
    </row>
    <row r="9979" spans="1:10" x14ac:dyDescent="0.25">
      <c r="A9979" s="1"/>
      <c r="B9979" s="1"/>
      <c r="C9979" s="1"/>
      <c r="D9979" s="1"/>
      <c r="E9979" s="1"/>
      <c r="F9979" s="1"/>
      <c r="G9979" s="1"/>
      <c r="H9979" s="1"/>
      <c r="I9979" s="1"/>
      <c r="J9979" s="1"/>
    </row>
    <row r="9980" spans="1:10" x14ac:dyDescent="0.25">
      <c r="A9980" s="1"/>
      <c r="B9980" s="1"/>
      <c r="C9980" s="1"/>
      <c r="D9980" s="1"/>
      <c r="E9980" s="1"/>
      <c r="F9980" s="1"/>
      <c r="G9980" s="1"/>
      <c r="H9980" s="1"/>
      <c r="I9980" s="1"/>
      <c r="J9980" s="1"/>
    </row>
    <row r="9981" spans="1:10" x14ac:dyDescent="0.25">
      <c r="A9981" s="1"/>
      <c r="B9981" s="1"/>
      <c r="C9981" s="1"/>
      <c r="D9981" s="1"/>
      <c r="E9981" s="1"/>
      <c r="F9981" s="1"/>
      <c r="G9981" s="1"/>
      <c r="H9981" s="1"/>
      <c r="I9981" s="1"/>
      <c r="J9981" s="1"/>
    </row>
    <row r="9982" spans="1:10" x14ac:dyDescent="0.25">
      <c r="A9982" s="1"/>
      <c r="B9982" s="1"/>
      <c r="C9982" s="1"/>
      <c r="D9982" s="1"/>
      <c r="E9982" s="1"/>
      <c r="F9982" s="1"/>
      <c r="G9982" s="1"/>
      <c r="H9982" s="1"/>
      <c r="I9982" s="1"/>
      <c r="J9982" s="1"/>
    </row>
    <row r="9983" spans="1:10" x14ac:dyDescent="0.25">
      <c r="A9983" s="1"/>
      <c r="B9983" s="1"/>
      <c r="C9983" s="1"/>
      <c r="D9983" s="1"/>
      <c r="E9983" s="1"/>
      <c r="F9983" s="1"/>
      <c r="G9983" s="1"/>
      <c r="H9983" s="1"/>
      <c r="I9983" s="1"/>
      <c r="J9983" s="1"/>
    </row>
    <row r="9984" spans="1:10" x14ac:dyDescent="0.25">
      <c r="A9984" s="1"/>
      <c r="B9984" s="1"/>
      <c r="C9984" s="1"/>
      <c r="D9984" s="1"/>
      <c r="E9984" s="1"/>
      <c r="F9984" s="1"/>
      <c r="G9984" s="1"/>
      <c r="H9984" s="1"/>
      <c r="I9984" s="1"/>
    </row>
    <row r="9985" spans="1:9" x14ac:dyDescent="0.25">
      <c r="A9985" s="1"/>
      <c r="B9985" s="1"/>
      <c r="C9985" s="1"/>
      <c r="D9985" s="1"/>
      <c r="E9985" s="1"/>
      <c r="F9985" s="1"/>
      <c r="G9985" s="1"/>
      <c r="H9985" s="1"/>
      <c r="I9985" s="1"/>
    </row>
    <row r="9986" spans="1:9" x14ac:dyDescent="0.25">
      <c r="A9986" s="1"/>
      <c r="B9986" s="1"/>
      <c r="C9986" s="1"/>
      <c r="D9986" s="1"/>
      <c r="E9986" s="1"/>
      <c r="F9986" s="1"/>
      <c r="G9986" s="1"/>
      <c r="H9986" s="1"/>
      <c r="I9986" s="1"/>
    </row>
    <row r="9987" spans="1:9" x14ac:dyDescent="0.25">
      <c r="A9987" s="1"/>
      <c r="B9987" s="1"/>
      <c r="C9987" s="1"/>
      <c r="D9987" s="1"/>
      <c r="E9987" s="1"/>
      <c r="F9987" s="1"/>
      <c r="G9987" s="1"/>
      <c r="H9987" s="1"/>
      <c r="I9987" s="1"/>
    </row>
    <row r="9988" spans="1:9" x14ac:dyDescent="0.25">
      <c r="A9988" s="1"/>
      <c r="B9988" s="1"/>
      <c r="C9988" s="1"/>
      <c r="D9988" s="1"/>
      <c r="E9988" s="1"/>
      <c r="F9988" s="1"/>
      <c r="G9988" s="1"/>
      <c r="H9988" s="1"/>
      <c r="I9988" s="1"/>
    </row>
    <row r="9989" spans="1:9" x14ac:dyDescent="0.25">
      <c r="A9989" s="1"/>
      <c r="B9989" s="1"/>
      <c r="C9989" s="1"/>
      <c r="D9989" s="1"/>
      <c r="E9989" s="1"/>
      <c r="F9989" s="1"/>
      <c r="G9989" s="1"/>
      <c r="H9989" s="1"/>
      <c r="I9989" s="1"/>
    </row>
    <row r="9990" spans="1:9" x14ac:dyDescent="0.25">
      <c r="A9990" s="1"/>
      <c r="B9990" s="1"/>
      <c r="C9990" s="1"/>
      <c r="D9990" s="1"/>
      <c r="E9990" s="1"/>
      <c r="F9990" s="1"/>
      <c r="G9990" s="1"/>
      <c r="H9990" s="1"/>
      <c r="I9990" s="1"/>
    </row>
    <row r="9991" spans="1:9" x14ac:dyDescent="0.25">
      <c r="A9991" s="1"/>
      <c r="B9991" s="1"/>
      <c r="C9991" s="1"/>
      <c r="D9991" s="1"/>
      <c r="E9991" s="1"/>
      <c r="F9991" s="1"/>
      <c r="G9991" s="1"/>
      <c r="H9991" s="1"/>
      <c r="I9991" s="1"/>
    </row>
    <row r="9992" spans="1:9" x14ac:dyDescent="0.25">
      <c r="A9992" s="1"/>
      <c r="B9992" s="1"/>
      <c r="C9992" s="1"/>
      <c r="D9992" s="1"/>
      <c r="E9992" s="1"/>
      <c r="F9992" s="1"/>
      <c r="G9992" s="1"/>
      <c r="H9992" s="1"/>
      <c r="I9992" s="1"/>
    </row>
    <row r="9993" spans="1:9" x14ac:dyDescent="0.25">
      <c r="A9993" s="1"/>
      <c r="B9993" s="1"/>
      <c r="C9993" s="1"/>
      <c r="D9993" s="1"/>
      <c r="E9993" s="1"/>
      <c r="F9993" s="1"/>
      <c r="G9993" s="1"/>
      <c r="H9993" s="1"/>
      <c r="I9993" s="1"/>
    </row>
    <row r="9994" spans="1:9" x14ac:dyDescent="0.25">
      <c r="A9994" s="1"/>
      <c r="B9994" s="1"/>
      <c r="C9994" s="1"/>
      <c r="D9994" s="1"/>
      <c r="E9994" s="1"/>
      <c r="F9994" s="1"/>
      <c r="G9994" s="1"/>
      <c r="H9994" s="1"/>
      <c r="I9994" s="1"/>
    </row>
    <row r="9995" spans="1:9" x14ac:dyDescent="0.25">
      <c r="A9995" s="1"/>
      <c r="B9995" s="1"/>
      <c r="C9995" s="1"/>
      <c r="D9995" s="1"/>
      <c r="E9995" s="1"/>
      <c r="F9995" s="1"/>
      <c r="G9995" s="1"/>
      <c r="H9995" s="1"/>
      <c r="I9995" s="1"/>
    </row>
    <row r="9996" spans="1:9" x14ac:dyDescent="0.25">
      <c r="A9996" s="1"/>
      <c r="B9996" s="1"/>
      <c r="C9996" s="1"/>
      <c r="D9996" s="1"/>
      <c r="E9996" s="1"/>
      <c r="F9996" s="1"/>
      <c r="G9996" s="1"/>
      <c r="H9996" s="1"/>
      <c r="I9996" s="1"/>
    </row>
    <row r="9997" spans="1:9" x14ac:dyDescent="0.25">
      <c r="D9997" s="1"/>
    </row>
    <row r="9998" spans="1:9" x14ac:dyDescent="0.25">
      <c r="D9998" s="1"/>
    </row>
    <row r="9999" spans="1:9" x14ac:dyDescent="0.25">
      <c r="D9999" s="1"/>
    </row>
    <row r="10000" spans="1:9" x14ac:dyDescent="0.25">
      <c r="D10000" s="1"/>
    </row>
  </sheetData>
  <mergeCells count="23">
    <mergeCell ref="I4:I5"/>
    <mergeCell ref="H36:H37"/>
    <mergeCell ref="H40:H41"/>
    <mergeCell ref="H42:H43"/>
    <mergeCell ref="B1:G1"/>
    <mergeCell ref="H1:I1"/>
    <mergeCell ref="B4:B5"/>
    <mergeCell ref="E4:E5"/>
    <mergeCell ref="F4:F5"/>
    <mergeCell ref="G4:G5"/>
    <mergeCell ref="H68:H69"/>
    <mergeCell ref="C4:C5"/>
    <mergeCell ref="D4:D5"/>
    <mergeCell ref="H56:H57"/>
    <mergeCell ref="H58:H59"/>
    <mergeCell ref="H60:H61"/>
    <mergeCell ref="H64:H65"/>
    <mergeCell ref="H66:H67"/>
    <mergeCell ref="H44:H45"/>
    <mergeCell ref="H46:H47"/>
    <mergeCell ref="H48:H49"/>
    <mergeCell ref="H54:H55"/>
    <mergeCell ref="H4:H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2019-08-12T14:24:32Z</dcterms:modified>
</cp:coreProperties>
</file>