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7\NBFIs Web Submissions June 2017\"/>
    </mc:Choice>
  </mc:AlternateContent>
  <bookViews>
    <workbookView xWindow="120" yWindow="165" windowWidth="15180" windowHeight="10560"/>
  </bookViews>
  <sheets>
    <sheet name="C" sheetId="4" r:id="rId1"/>
  </sheets>
  <definedNames>
    <definedName name="_xlnm.Print_Area" localSheetId="0">'C'!$A$1:$I$74</definedName>
  </definedNames>
  <calcPr calcId="152511"/>
</workbook>
</file>

<file path=xl/calcChain.xml><?xml version="1.0" encoding="utf-8"?>
<calcChain xmlns="http://schemas.openxmlformats.org/spreadsheetml/2006/main">
  <c r="I39" i="4" l="1"/>
  <c r="I40" i="4"/>
  <c r="I7" i="4" l="1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6" i="4"/>
  <c r="G73" i="4"/>
  <c r="F73" i="4"/>
  <c r="E73" i="4"/>
  <c r="D73" i="4"/>
  <c r="C73" i="4"/>
  <c r="B73" i="4"/>
  <c r="I73" i="4" l="1"/>
</calcChain>
</file>

<file path=xl/sharedStrings.xml><?xml version="1.0" encoding="utf-8"?>
<sst xmlns="http://schemas.openxmlformats.org/spreadsheetml/2006/main" count="70" uniqueCount="68">
  <si>
    <t>ITEMS</t>
  </si>
  <si>
    <t>Other</t>
  </si>
  <si>
    <t>Subordinated debt</t>
  </si>
  <si>
    <t>TOTAL</t>
  </si>
  <si>
    <t>Consolidated Income Statement - Enterprise Lending MFIs</t>
  </si>
  <si>
    <t>Loans and advances from normal deposits, credit lines or shareholders funds</t>
  </si>
  <si>
    <t>Local currency loans/ advances (Individuals)</t>
  </si>
  <si>
    <t>Local currency loans/ advances (SMEs and other Businesses)</t>
  </si>
  <si>
    <t>Loans and advance from re-finance credit</t>
  </si>
  <si>
    <t>Local currency loans and advances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</si>
  <si>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</si>
  <si>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</si>
  <si>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</si>
  <si>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</si>
  <si>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</si>
  <si>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</si>
  <si>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</si>
  <si>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</si>
  <si>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</si>
  <si>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</si>
  <si>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</si>
  <si>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</si>
  <si>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</si>
  <si>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(Individuals)</t>
  </si>
  <si>
    <t>Demand (SMES and Other Businesses)</t>
  </si>
  <si>
    <t>Savings (Individuals)</t>
  </si>
  <si>
    <t>Savings (SMEs and Other Businesses)</t>
  </si>
  <si>
    <t>Time:</t>
  </si>
  <si>
    <t>Certificates of deposits (Individuals)</t>
  </si>
  <si>
    <t>Certificates of deposits (Corporates, SMES and Other Businesses)</t>
  </si>
  <si>
    <t>Interest paid to banks and financial institutions:</t>
  </si>
  <si>
    <t>Loans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</si>
  <si>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</si>
  <si>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</si>
  <si>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</si>
  <si>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</si>
  <si>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</si>
  <si>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</si>
  <si>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</si>
  <si>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</si>
  <si>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</si>
  <si>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</si>
  <si>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LOAN AND ADVANCE LOSSES</t>
  </si>
  <si>
    <t>NET INTEREST INCOME AFTER PROVISION FOR MORTGAGE LOSSES</t>
  </si>
  <si>
    <t>Commissions, fees and service charges (local currency transactions)</t>
  </si>
  <si>
    <t>Foreign exchange: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</si>
  <si>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</si>
  <si>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</si>
  <si>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</si>
  <si>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</si>
  <si>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</si>
  <si>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</si>
  <si>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</si>
  <si>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</si>
  <si>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</si>
  <si>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</si>
  <si>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</si>
  <si>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</si>
  <si>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</si>
  <si>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</si>
  <si>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</si>
  <si>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</si>
  <si>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</si>
  <si>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>INCOME /(LOSS) BEFORE TAXES</t>
  </si>
  <si>
    <t>Taxation</t>
  </si>
  <si>
    <t>INCOME/ (LOSS) AFTER TAXES</t>
  </si>
  <si>
    <t>Total Income</t>
  </si>
  <si>
    <t>Subsidized debt1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</si>
</sst>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right" vertical="center" wrapText="1"/>
    </xf>
    <xf numFmtId="10" fontId="2" fillId="0" borderId="0" xfId="1" applyNumberFormat="1" applyFont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7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99"/>
  <sheetViews>
    <sheetView tabSelected="1" view="pageBreakPreview" zoomScaleNormal="100" zoomScaleSheetLayoutView="100" workbookViewId="0">
      <pane xSplit="1" ySplit="5" topLeftCell="B75" activePane="bottomRight" state="frozen"/>
      <selection activeCell="M106" sqref="M106"/>
      <selection pane="topRight" activeCell="M106" sqref="M106"/>
      <selection pane="bottomLeft" activeCell="M106" sqref="M106"/>
      <selection pane="bottomRight" activeCell="I8" sqref="I7:I8"/>
    </sheetView>
  </sheetViews>
  <sheetFormatPr defaultRowHeight="15.75" x14ac:dyDescent="0.25"/>
  <cols>
    <col min="1" max="1" width="50.7109375" style="14" customWidth="1"/>
    <col min="2" max="2" width="11.42578125" style="14" customWidth="1"/>
    <col min="3" max="3" width="11.7109375" style="14" customWidth="1"/>
    <col min="4" max="4" width="12.28515625" style="14" customWidth="1"/>
    <col min="5" max="5" width="11.7109375" style="14" customWidth="1"/>
    <col min="6" max="6" width="11.85546875" style="14" customWidth="1"/>
    <col min="7" max="7" width="12.28515625" style="14" customWidth="1"/>
    <col min="8" max="8" width="4" style="14" customWidth="1"/>
    <col min="9" max="9" width="12.140625" style="14" customWidth="1"/>
    <col min="10" max="10" width="11.5703125" style="14" bestFit="1" customWidth="1"/>
    <col min="11" max="16384" width="9.140625" style="14"/>
  </cols>
  <sheetData>
    <row r="1" spans="1:9" s="3" customFormat="1" x14ac:dyDescent="0.25">
      <c r="B1" s="15" t="s">
        <v>4</v>
      </c>
      <c r="C1" s="15"/>
      <c r="D1" s="15"/>
      <c r="E1" s="15"/>
      <c r="F1" s="15"/>
      <c r="G1" s="15"/>
      <c r="H1" s="15"/>
      <c r="I1" s="15"/>
    </row>
    <row r="2" spans="1:9" s="1" customFormat="1" x14ac:dyDescent="0.25"/>
    <row r="3" spans="1:9" s="1" customFormat="1" ht="16.5" thickBot="1" x14ac:dyDescent="0.3"/>
    <row r="4" spans="1:9" s="4" customFormat="1" ht="15" customHeight="1" x14ac:dyDescent="0.25">
      <c r="A4" s="1"/>
      <c r="B4" s="22">
        <v>42736</v>
      </c>
      <c r="C4" s="22">
        <v>42767</v>
      </c>
      <c r="D4" s="22">
        <v>42795</v>
      </c>
      <c r="E4" s="22">
        <v>42826</v>
      </c>
      <c r="F4" s="22">
        <v>42856</v>
      </c>
      <c r="G4" s="22">
        <v>42887</v>
      </c>
      <c r="H4" s="25"/>
      <c r="I4" s="25" t="s">
        <v>3</v>
      </c>
    </row>
    <row r="5" spans="1:9" s="4" customFormat="1" ht="16.5" thickBot="1" x14ac:dyDescent="0.3">
      <c r="A5" s="24" t="s">
        <v>0</v>
      </c>
      <c r="B5" s="23"/>
      <c r="C5" s="23"/>
      <c r="D5" s="23"/>
      <c r="E5" s="23"/>
      <c r="F5" s="23"/>
      <c r="G5" s="23"/>
      <c r="H5" s="23"/>
      <c r="I5" s="23"/>
    </row>
    <row r="6" spans="1:9" s="8" customFormat="1" ht="31.5" x14ac:dyDescent="0.25">
      <c r="A6" s="5" t="s">
        <v>5</v>
      </c>
      <c r="B6" s="21">
        <v>16621.532146666668</v>
      </c>
      <c r="C6" s="21">
        <v>16043.176376666665</v>
      </c>
      <c r="D6" s="21">
        <v>16842.171869999998</v>
      </c>
      <c r="E6" s="21">
        <v>16971.697679999997</v>
      </c>
      <c r="F6" s="21">
        <v>16877.168109999999</v>
      </c>
      <c r="G6" s="21">
        <v>17508.952680000002</v>
      </c>
      <c r="H6" s="26"/>
      <c r="I6" s="21">
        <f>SUM(B6:G6)</f>
        <v>100864.69886333334</v>
      </c>
    </row>
    <row r="7" spans="1:9" s="12" customFormat="1" x14ac:dyDescent="0.25">
      <c r="A7" s="9" t="s">
        <v>6</v>
      </c>
      <c r="B7" s="11">
        <v>13320.020063333333</v>
      </c>
      <c r="C7" s="11">
        <v>12730.275793333334</v>
      </c>
      <c r="D7" s="11">
        <v>13363.795503333333</v>
      </c>
      <c r="E7" s="11">
        <v>13363.770153333333</v>
      </c>
      <c r="F7" s="11">
        <v>13292.633943333334</v>
      </c>
      <c r="G7" s="11">
        <v>13813.123263333333</v>
      </c>
      <c r="H7" s="17"/>
      <c r="I7" s="11">
        <f>SUM(B7:G7)</f>
        <v>79883.618719999984</v>
      </c>
    </row>
    <row r="8" spans="1:9" s="12" customFormat="1" ht="31.5" x14ac:dyDescent="0.25">
      <c r="A8" s="9" t="s">
        <v>7</v>
      </c>
      <c r="B8" s="11">
        <v>3301.512083333334</v>
      </c>
      <c r="C8" s="11">
        <v>3312.9005833333335</v>
      </c>
      <c r="D8" s="11">
        <v>3478.3763666666669</v>
      </c>
      <c r="E8" s="11">
        <v>3607.9275266666668</v>
      </c>
      <c r="F8" s="11">
        <v>3584.5341666666668</v>
      </c>
      <c r="G8" s="11">
        <v>3695.8294166666665</v>
      </c>
      <c r="H8" s="17"/>
      <c r="I8" s="11">
        <f>SUM(B8:G8)</f>
        <v>20981.080143333336</v>
      </c>
    </row>
    <row r="9" spans="1:9" s="8" customFormat="1" x14ac:dyDescent="0.25">
      <c r="A9" s="5" t="s">
        <v>8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16"/>
      <c r="I9" s="7">
        <f>SUM(B9:G9)</f>
        <v>0</v>
      </c>
    </row>
    <row r="10" spans="1:9" s="12" customFormat="1" x14ac:dyDescent="0.25">
      <c r="A10" s="9" t="s">
        <v>9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6"/>
      <c r="I10" s="11">
        <f>SUM(B10:G10)</f>
        <v>0</v>
      </c>
    </row>
    <row r="11" spans="1:9" s="8" customFormat="1" x14ac:dyDescent="0.25">
      <c r="A11" s="5" t="s">
        <v>10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16"/>
      <c r="I11" s="7">
        <f>SUM(B11:G11)</f>
        <v>0</v>
      </c>
    </row>
    <row r="12" spans="1:9" s="12" customFormat="1" x14ac:dyDescent="0.25">
      <c r="A12" s="9" t="s">
        <v>11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6"/>
      <c r="I12" s="11">
        <f>SUM(B12:G12)</f>
        <v>0</v>
      </c>
    </row>
    <row r="13" spans="1:9" s="12" customFormat="1" x14ac:dyDescent="0.25">
      <c r="A13" s="9" t="s">
        <v>12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6"/>
      <c r="I13" s="11">
        <f>SUM(B13:G13)</f>
        <v>0</v>
      </c>
    </row>
    <row r="14" spans="1:9" s="8" customFormat="1" x14ac:dyDescent="0.25">
      <c r="A14" s="5" t="s">
        <v>13</v>
      </c>
      <c r="B14" s="7">
        <v>373.26038</v>
      </c>
      <c r="C14" s="7">
        <v>338.83243999999996</v>
      </c>
      <c r="D14" s="7">
        <v>497.29820000000007</v>
      </c>
      <c r="E14" s="7">
        <v>224.44290000000001</v>
      </c>
      <c r="F14" s="7">
        <v>294.68067000000002</v>
      </c>
      <c r="G14" s="7">
        <v>138.10480000000001</v>
      </c>
      <c r="H14" s="16"/>
      <c r="I14" s="7">
        <f>SUM(B14:G14)</f>
        <v>1866.6193900000001</v>
      </c>
    </row>
    <row r="15" spans="1:9" s="12" customFormat="1" x14ac:dyDescent="0.25">
      <c r="A15" s="9" t="s">
        <v>14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6"/>
      <c r="I15" s="11">
        <f>SUM(B15:G15)</f>
        <v>0</v>
      </c>
    </row>
    <row r="16" spans="1:9" s="12" customFormat="1" x14ac:dyDescent="0.25">
      <c r="A16" s="9" t="s">
        <v>15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6"/>
      <c r="I16" s="11">
        <f>SUM(B16:G16)</f>
        <v>0</v>
      </c>
    </row>
    <row r="17" spans="1:10" s="12" customFormat="1" x14ac:dyDescent="0.25">
      <c r="A17" s="9" t="s">
        <v>16</v>
      </c>
      <c r="B17" s="11">
        <v>330.24657999999999</v>
      </c>
      <c r="C17" s="11">
        <v>300.26711999999998</v>
      </c>
      <c r="D17" s="11">
        <v>437.90412000000003</v>
      </c>
      <c r="E17" s="11">
        <v>163.92845000000003</v>
      </c>
      <c r="F17" s="11">
        <v>268.76337000000001</v>
      </c>
      <c r="G17" s="11">
        <v>118.17266000000001</v>
      </c>
      <c r="H17" s="16"/>
      <c r="I17" s="11">
        <f>SUM(B17:G17)</f>
        <v>1619.2823000000001</v>
      </c>
    </row>
    <row r="18" spans="1:10" s="12" customFormat="1" x14ac:dyDescent="0.25">
      <c r="A18" s="9" t="s">
        <v>17</v>
      </c>
      <c r="B18" s="11">
        <v>43.013800000000003</v>
      </c>
      <c r="C18" s="11">
        <v>38.56532</v>
      </c>
      <c r="D18" s="11">
        <v>59.394080000000002</v>
      </c>
      <c r="E18" s="11">
        <v>60.514449999999997</v>
      </c>
      <c r="F18" s="11">
        <v>25.917300000000001</v>
      </c>
      <c r="G18" s="11">
        <v>19.93214</v>
      </c>
      <c r="H18" s="16"/>
      <c r="I18" s="11">
        <f>SUM(B18:G18)</f>
        <v>247.33709000000005</v>
      </c>
    </row>
    <row r="19" spans="1:10" s="12" customFormat="1" x14ac:dyDescent="0.25">
      <c r="A19" s="9" t="s">
        <v>18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6"/>
      <c r="I19" s="11">
        <f>SUM(B19:G19)</f>
        <v>0</v>
      </c>
    </row>
    <row r="20" spans="1:10" s="12" customFormat="1" x14ac:dyDescent="0.25">
      <c r="A20" s="9" t="s">
        <v>19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6"/>
      <c r="I20" s="11">
        <f>SUM(B20:G20)</f>
        <v>0</v>
      </c>
    </row>
    <row r="21" spans="1:10" s="12" customFormat="1" x14ac:dyDescent="0.25">
      <c r="A21" s="9" t="s">
        <v>20</v>
      </c>
      <c r="B21" s="11">
        <v>156.70723000000001</v>
      </c>
      <c r="C21" s="11">
        <v>82.693570000000008</v>
      </c>
      <c r="D21" s="11">
        <v>80.774079999999998</v>
      </c>
      <c r="E21" s="11">
        <v>85.002700000000004</v>
      </c>
      <c r="F21" s="11">
        <v>258.92014000000006</v>
      </c>
      <c r="G21" s="11">
        <v>177.79723333333331</v>
      </c>
      <c r="H21" s="16"/>
      <c r="I21" s="11">
        <f>SUM(B21:G21)</f>
        <v>841.89495333333343</v>
      </c>
    </row>
    <row r="22" spans="1:10" s="8" customFormat="1" x14ac:dyDescent="0.25">
      <c r="A22" s="5" t="s">
        <v>21</v>
      </c>
      <c r="B22" s="7">
        <v>17151.499756666668</v>
      </c>
      <c r="C22" s="7">
        <v>16464.702386666664</v>
      </c>
      <c r="D22" s="7">
        <v>17420.244150000002</v>
      </c>
      <c r="E22" s="7">
        <v>17281.143279999997</v>
      </c>
      <c r="F22" s="7">
        <v>17430.768919999999</v>
      </c>
      <c r="G22" s="7">
        <v>17824.854713333334</v>
      </c>
      <c r="H22" s="16"/>
      <c r="I22" s="7">
        <f>SUM(B22:G22)</f>
        <v>103573.21320666667</v>
      </c>
      <c r="J22" s="18"/>
    </row>
    <row r="23" spans="1:10" s="8" customFormat="1" x14ac:dyDescent="0.25">
      <c r="A23" s="5" t="s">
        <v>22</v>
      </c>
      <c r="B23" s="7">
        <v>1449.1666500000001</v>
      </c>
      <c r="C23" s="7">
        <v>1338.7263</v>
      </c>
      <c r="D23" s="7">
        <v>2159.6493099999998</v>
      </c>
      <c r="E23" s="7">
        <v>2197.7171699999999</v>
      </c>
      <c r="F23" s="7">
        <v>2017.2413799999999</v>
      </c>
      <c r="G23" s="7">
        <v>2256.05629</v>
      </c>
      <c r="H23" s="16"/>
      <c r="I23" s="7">
        <f>SUM(B23:G23)</f>
        <v>11418.5571</v>
      </c>
      <c r="J23" s="18"/>
    </row>
    <row r="24" spans="1:10" s="12" customFormat="1" x14ac:dyDescent="0.25">
      <c r="A24" s="9" t="s">
        <v>23</v>
      </c>
      <c r="B24" s="11">
        <v>3.9492099999999999</v>
      </c>
      <c r="C24" s="11">
        <v>4.0772399999999998</v>
      </c>
      <c r="D24" s="11">
        <v>4.1358300000000003</v>
      </c>
      <c r="E24" s="11">
        <v>4.0535199999999998</v>
      </c>
      <c r="F24" s="11">
        <v>6.1229399999999998</v>
      </c>
      <c r="G24" s="11">
        <v>5.0090000000000003</v>
      </c>
      <c r="H24" s="16"/>
      <c r="I24" s="11">
        <f>SUM(B24:G24)</f>
        <v>27.347740000000002</v>
      </c>
      <c r="J24" s="13"/>
    </row>
    <row r="25" spans="1:10" s="12" customFormat="1" x14ac:dyDescent="0.25">
      <c r="A25" s="9" t="s">
        <v>24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6"/>
      <c r="I25" s="11">
        <f>SUM(B25:G25)</f>
        <v>0</v>
      </c>
      <c r="J25" s="19"/>
    </row>
    <row r="26" spans="1:10" s="12" customFormat="1" x14ac:dyDescent="0.25">
      <c r="A26" s="9" t="s">
        <v>25</v>
      </c>
      <c r="B26" s="11">
        <v>1.59219</v>
      </c>
      <c r="C26" s="11">
        <v>1.6951700000000001</v>
      </c>
      <c r="D26" s="11">
        <v>0.90656999999999999</v>
      </c>
      <c r="E26" s="11">
        <v>0.85379000000000005</v>
      </c>
      <c r="F26" s="11">
        <v>1.1718900000000001</v>
      </c>
      <c r="G26" s="11">
        <v>1.3393699999999999</v>
      </c>
      <c r="H26" s="16"/>
      <c r="I26" s="11">
        <f>SUM(B26:G26)</f>
        <v>7.55898</v>
      </c>
    </row>
    <row r="27" spans="1:10" s="12" customFormat="1" x14ac:dyDescent="0.25">
      <c r="A27" s="9" t="s">
        <v>26</v>
      </c>
      <c r="B27" s="11">
        <v>12.25379</v>
      </c>
      <c r="C27" s="11">
        <v>11.38279</v>
      </c>
      <c r="D27" s="11">
        <v>14.137700000000001</v>
      </c>
      <c r="E27" s="11">
        <v>16.097000000000001</v>
      </c>
      <c r="F27" s="11">
        <v>17.515999999999998</v>
      </c>
      <c r="G27" s="11">
        <v>30.62856</v>
      </c>
      <c r="H27" s="16"/>
      <c r="I27" s="11">
        <f>SUM(B27:G27)</f>
        <v>102.01584</v>
      </c>
    </row>
    <row r="28" spans="1:10" s="8" customFormat="1" x14ac:dyDescent="0.25">
      <c r="A28" s="5" t="s">
        <v>27</v>
      </c>
      <c r="B28" s="7">
        <v>1431.3714599999998</v>
      </c>
      <c r="C28" s="7">
        <v>1321.5711000000001</v>
      </c>
      <c r="D28" s="7">
        <v>2140.4692100000002</v>
      </c>
      <c r="E28" s="7">
        <v>2176.7128600000001</v>
      </c>
      <c r="F28" s="7">
        <v>1992.43055</v>
      </c>
      <c r="G28" s="7">
        <v>2219.0793599999997</v>
      </c>
      <c r="H28" s="16"/>
      <c r="I28" s="7">
        <f>SUM(B28:G28)</f>
        <v>11281.634539999999</v>
      </c>
    </row>
    <row r="29" spans="1:10" s="12" customFormat="1" x14ac:dyDescent="0.25">
      <c r="A29" s="9" t="s">
        <v>28</v>
      </c>
      <c r="B29" s="11">
        <v>935.94281999999998</v>
      </c>
      <c r="C29" s="11">
        <v>876.86384999999996</v>
      </c>
      <c r="D29" s="11">
        <v>1166.5354199999999</v>
      </c>
      <c r="E29" s="11">
        <v>1170.6038599999999</v>
      </c>
      <c r="F29" s="11">
        <v>987.71154999999999</v>
      </c>
      <c r="G29" s="11">
        <v>1249.16005</v>
      </c>
      <c r="H29" s="16"/>
      <c r="I29" s="11">
        <f>SUM(B29:G29)</f>
        <v>6386.8175499999998</v>
      </c>
    </row>
    <row r="30" spans="1:10" s="12" customFormat="1" ht="31.5" x14ac:dyDescent="0.25">
      <c r="A30" s="9" t="s">
        <v>29</v>
      </c>
      <c r="B30" s="11">
        <v>495.42863999999997</v>
      </c>
      <c r="C30" s="11">
        <v>444.70724999999999</v>
      </c>
      <c r="D30" s="11">
        <v>973.93379000000004</v>
      </c>
      <c r="E30" s="11">
        <v>1006.109</v>
      </c>
      <c r="F30" s="11">
        <v>1004.7190000000001</v>
      </c>
      <c r="G30" s="11">
        <v>969.91931</v>
      </c>
      <c r="H30" s="16"/>
      <c r="I30" s="11">
        <f>SUM(B30:G30)</f>
        <v>4894.8169900000003</v>
      </c>
    </row>
    <row r="31" spans="1:10" s="12" customFormat="1" x14ac:dyDescent="0.25">
      <c r="A31" s="9" t="s">
        <v>1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6"/>
      <c r="I31" s="11">
        <f>SUM(B31:G31)</f>
        <v>0</v>
      </c>
    </row>
    <row r="32" spans="1:10" s="8" customFormat="1" x14ac:dyDescent="0.25">
      <c r="A32" s="5" t="s">
        <v>30</v>
      </c>
      <c r="B32" s="7">
        <v>3989.3794366666666</v>
      </c>
      <c r="C32" s="7">
        <v>3389.228986666667</v>
      </c>
      <c r="D32" s="7">
        <v>3726.8298133333333</v>
      </c>
      <c r="E32" s="7">
        <v>3183.7103533333334</v>
      </c>
      <c r="F32" s="7">
        <v>2915.7136933333331</v>
      </c>
      <c r="G32" s="7">
        <v>2763.5043766666668</v>
      </c>
      <c r="H32" s="16"/>
      <c r="I32" s="7">
        <f>SUM(B32:G32)</f>
        <v>19968.366660000003</v>
      </c>
    </row>
    <row r="33" spans="1:9" s="8" customFormat="1" x14ac:dyDescent="0.25">
      <c r="A33" s="5" t="s">
        <v>31</v>
      </c>
      <c r="B33" s="7">
        <v>3989.3794366666666</v>
      </c>
      <c r="C33" s="7">
        <v>3389.228986666667</v>
      </c>
      <c r="D33" s="7">
        <v>3726.8298133333333</v>
      </c>
      <c r="E33" s="7">
        <v>3183.7103533333334</v>
      </c>
      <c r="F33" s="7">
        <v>2915.7136933333331</v>
      </c>
      <c r="G33" s="7">
        <v>2763.5043766666668</v>
      </c>
      <c r="H33" s="16"/>
      <c r="I33" s="7">
        <f>SUM(B33:G33)</f>
        <v>19968.366660000003</v>
      </c>
    </row>
    <row r="34" spans="1:9" s="12" customFormat="1" x14ac:dyDescent="0.25">
      <c r="A34" s="9" t="s">
        <v>32</v>
      </c>
      <c r="B34" s="11">
        <v>517.26098999999999</v>
      </c>
      <c r="C34" s="11">
        <v>509.14670999999998</v>
      </c>
      <c r="D34" s="11">
        <v>699.20239666666657</v>
      </c>
      <c r="E34" s="11">
        <v>439.42666666666662</v>
      </c>
      <c r="F34" s="11">
        <v>400.15766666666667</v>
      </c>
      <c r="G34" s="11">
        <v>226.01233333333332</v>
      </c>
      <c r="H34" s="16"/>
      <c r="I34" s="11">
        <f>SUM(B34:G34)</f>
        <v>2791.2067633333327</v>
      </c>
    </row>
    <row r="35" spans="1:9" s="12" customFormat="1" x14ac:dyDescent="0.25">
      <c r="A35" s="9" t="s">
        <v>33</v>
      </c>
      <c r="B35" s="11">
        <v>3472.1184466666664</v>
      </c>
      <c r="C35" s="11">
        <v>2880.082276666667</v>
      </c>
      <c r="D35" s="11">
        <v>3027.6274166666667</v>
      </c>
      <c r="E35" s="11">
        <v>2744.2836866666667</v>
      </c>
      <c r="F35" s="11">
        <v>2515.5560266666671</v>
      </c>
      <c r="G35" s="11">
        <v>2537.4920433333336</v>
      </c>
      <c r="H35" s="16"/>
      <c r="I35" s="11">
        <f>SUM(B35:G35)</f>
        <v>17177.159896666668</v>
      </c>
    </row>
    <row r="36" spans="1:9" s="8" customFormat="1" x14ac:dyDescent="0.25">
      <c r="A36" s="5" t="s">
        <v>34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15"/>
      <c r="I36" s="7">
        <f>SUM(B36:G36)</f>
        <v>0</v>
      </c>
    </row>
    <row r="37" spans="1:9" s="12" customFormat="1" x14ac:dyDescent="0.25">
      <c r="A37" s="9" t="s">
        <v>35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5"/>
      <c r="I37" s="11">
        <f>SUM(B37:G37)</f>
        <v>0</v>
      </c>
    </row>
    <row r="38" spans="1:9" s="12" customFormat="1" x14ac:dyDescent="0.25">
      <c r="A38" s="9" t="s">
        <v>36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5"/>
      <c r="I38" s="11">
        <f>SUM(B38:G38)</f>
        <v>0</v>
      </c>
    </row>
    <row r="39" spans="1:9" s="12" customFormat="1" x14ac:dyDescent="0.25">
      <c r="A39" s="9" t="s">
        <v>67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5"/>
      <c r="I39" s="11">
        <f t="shared" ref="I39:I40" si="0">SUM(B39:G39)</f>
        <v>0</v>
      </c>
    </row>
    <row r="40" spans="1:9" s="12" customFormat="1" x14ac:dyDescent="0.25">
      <c r="A40" s="9" t="s">
        <v>2</v>
      </c>
      <c r="B40" s="11">
        <v>195.83333333333334</v>
      </c>
      <c r="C40" s="11">
        <v>195.83333333333334</v>
      </c>
      <c r="D40" s="11">
        <v>0</v>
      </c>
      <c r="E40" s="11">
        <v>0</v>
      </c>
      <c r="F40" s="11">
        <v>0</v>
      </c>
      <c r="G40" s="11">
        <v>0</v>
      </c>
      <c r="H40" s="15"/>
      <c r="I40" s="11">
        <f t="shared" si="0"/>
        <v>391.66666666666669</v>
      </c>
    </row>
    <row r="41" spans="1:9" s="12" customFormat="1" x14ac:dyDescent="0.25">
      <c r="A41" s="9" t="s">
        <v>37</v>
      </c>
      <c r="B41" s="11">
        <v>685.66600000000005</v>
      </c>
      <c r="C41" s="11">
        <v>824.80700000000002</v>
      </c>
      <c r="D41" s="11">
        <v>1041.5164866666667</v>
      </c>
      <c r="E41" s="11">
        <v>1039.3866666666668</v>
      </c>
      <c r="F41" s="11">
        <v>955.48766666666666</v>
      </c>
      <c r="G41" s="11">
        <v>955.56966666666676</v>
      </c>
      <c r="H41" s="15"/>
      <c r="I41" s="11">
        <f>SUM(B41:G41)</f>
        <v>5502.4334866666668</v>
      </c>
    </row>
    <row r="42" spans="1:9" s="12" customFormat="1" x14ac:dyDescent="0.25">
      <c r="A42" s="9" t="s">
        <v>20</v>
      </c>
      <c r="B42" s="11">
        <v>43.146000000000001</v>
      </c>
      <c r="C42" s="11">
        <v>16.146000000000001</v>
      </c>
      <c r="D42" s="11">
        <v>43.315333333333335</v>
      </c>
      <c r="E42" s="11">
        <v>43.315333333333335</v>
      </c>
      <c r="F42" s="11">
        <v>43.315333333333335</v>
      </c>
      <c r="G42" s="11">
        <v>65.963333333333338</v>
      </c>
      <c r="H42" s="15"/>
      <c r="I42" s="11">
        <f>SUM(B42:G42)</f>
        <v>255.20133333333337</v>
      </c>
    </row>
    <row r="43" spans="1:9" s="12" customFormat="1" x14ac:dyDescent="0.25">
      <c r="A43" s="5" t="s">
        <v>38</v>
      </c>
      <c r="B43" s="7">
        <v>6363.1914199999992</v>
      </c>
      <c r="C43" s="7">
        <v>5764.7416199999998</v>
      </c>
      <c r="D43" s="7">
        <v>6971.3109433333339</v>
      </c>
      <c r="E43" s="7">
        <v>6464.129523333334</v>
      </c>
      <c r="F43" s="7">
        <v>5931.7580733333334</v>
      </c>
      <c r="G43" s="7">
        <v>6041.0936666666666</v>
      </c>
      <c r="H43" s="15"/>
      <c r="I43" s="7">
        <f>SUM(B43:G43)</f>
        <v>37536.225246666669</v>
      </c>
    </row>
    <row r="44" spans="1:9" s="8" customFormat="1" x14ac:dyDescent="0.25">
      <c r="A44" s="5" t="s">
        <v>39</v>
      </c>
      <c r="B44" s="7">
        <v>10788.308336666667</v>
      </c>
      <c r="C44" s="7">
        <v>10699.960766666667</v>
      </c>
      <c r="D44" s="7">
        <v>10448.933206666667</v>
      </c>
      <c r="E44" s="7">
        <v>10817.013756666665</v>
      </c>
      <c r="F44" s="7">
        <v>11499.010846666666</v>
      </c>
      <c r="G44" s="7">
        <v>11783.761046666668</v>
      </c>
      <c r="H44" s="15"/>
      <c r="I44" s="7">
        <f>SUM(B44:G44)</f>
        <v>66036.987959999999</v>
      </c>
    </row>
    <row r="45" spans="1:9" s="8" customFormat="1" x14ac:dyDescent="0.25">
      <c r="A45" s="9" t="s">
        <v>40</v>
      </c>
      <c r="B45" s="11">
        <v>937.56092333333333</v>
      </c>
      <c r="C45" s="11">
        <v>61.09005333333333</v>
      </c>
      <c r="D45" s="11">
        <v>480.74373000000003</v>
      </c>
      <c r="E45" s="11">
        <v>30.943729999999999</v>
      </c>
      <c r="F45" s="11">
        <v>30.943729999999999</v>
      </c>
      <c r="G45" s="11">
        <v>666.3683033333333</v>
      </c>
      <c r="H45" s="15"/>
      <c r="I45" s="11">
        <f>SUM(B45:G45)</f>
        <v>2207.65047</v>
      </c>
    </row>
    <row r="46" spans="1:9" s="12" customFormat="1" x14ac:dyDescent="0.25">
      <c r="A46" s="9" t="s">
        <v>41</v>
      </c>
      <c r="B46" s="11">
        <v>1473.6031214999989</v>
      </c>
      <c r="C46" s="11">
        <v>-2097.7456540000003</v>
      </c>
      <c r="D46" s="11">
        <v>1405.7000399999999</v>
      </c>
      <c r="E46" s="11">
        <v>1471.7470000000001</v>
      </c>
      <c r="F46" s="11">
        <v>847.22800000000007</v>
      </c>
      <c r="G46" s="11">
        <v>323.91591000000005</v>
      </c>
      <c r="H46" s="15"/>
      <c r="I46" s="11">
        <f>SUM(B46:G46)</f>
        <v>3424.4484174999989</v>
      </c>
    </row>
    <row r="47" spans="1:9" s="12" customFormat="1" ht="31.5" x14ac:dyDescent="0.25">
      <c r="A47" s="5" t="s">
        <v>42</v>
      </c>
      <c r="B47" s="7">
        <v>2411.1640448333324</v>
      </c>
      <c r="C47" s="7">
        <v>-2036.6556006666669</v>
      </c>
      <c r="D47" s="7">
        <v>1886.4437699999999</v>
      </c>
      <c r="E47" s="7">
        <v>1502.69073</v>
      </c>
      <c r="F47" s="7">
        <v>878.17173000000003</v>
      </c>
      <c r="G47" s="7">
        <v>990.28421333333335</v>
      </c>
      <c r="H47" s="15"/>
      <c r="I47" s="7">
        <f>SUM(B47:G47)</f>
        <v>5632.0988874999985</v>
      </c>
    </row>
    <row r="48" spans="1:9" s="8" customFormat="1" ht="31.5" x14ac:dyDescent="0.25">
      <c r="A48" s="5" t="s">
        <v>43</v>
      </c>
      <c r="B48" s="7">
        <v>8377.1442918333323</v>
      </c>
      <c r="C48" s="7">
        <v>12736.616367333334</v>
      </c>
      <c r="D48" s="7">
        <v>8562.4894366666686</v>
      </c>
      <c r="E48" s="7">
        <v>9314.3230266666669</v>
      </c>
      <c r="F48" s="7">
        <v>10620.839116666668</v>
      </c>
      <c r="G48" s="7">
        <v>10793.476833333334</v>
      </c>
      <c r="H48" s="15"/>
      <c r="I48" s="7">
        <f>SUM(B48:G48)</f>
        <v>60404.889072500002</v>
      </c>
    </row>
    <row r="49" spans="1:9" s="8" customFormat="1" ht="31.5" x14ac:dyDescent="0.25">
      <c r="A49" s="9" t="s">
        <v>44</v>
      </c>
      <c r="B49" s="11">
        <v>4160.4983233333332</v>
      </c>
      <c r="C49" s="11">
        <v>4641.9085633333334</v>
      </c>
      <c r="D49" s="11">
        <v>5000.2202866666667</v>
      </c>
      <c r="E49" s="11">
        <v>4422.1258566666666</v>
      </c>
      <c r="F49" s="11">
        <v>4174.6981466666675</v>
      </c>
      <c r="G49" s="11">
        <v>4605.8323566666668</v>
      </c>
      <c r="H49" s="15"/>
      <c r="I49" s="11">
        <f>SUM(B49:G49)</f>
        <v>27005.283533333335</v>
      </c>
    </row>
    <row r="50" spans="1:9" s="12" customFormat="1" x14ac:dyDescent="0.25">
      <c r="A50" s="5" t="s">
        <v>45</v>
      </c>
      <c r="B50" s="7">
        <v>-627.7480966666667</v>
      </c>
      <c r="C50" s="7">
        <v>-630.8042466666667</v>
      </c>
      <c r="D50" s="7">
        <v>328.59970724433231</v>
      </c>
      <c r="E50" s="7">
        <v>350.32089333333329</v>
      </c>
      <c r="F50" s="7">
        <v>-156.05342666666664</v>
      </c>
      <c r="G50" s="7">
        <v>499.51709409133338</v>
      </c>
      <c r="H50" s="15"/>
      <c r="I50" s="7">
        <f>SUM(B50:G50)</f>
        <v>-236.16807533100092</v>
      </c>
    </row>
    <row r="51" spans="1:9" s="8" customFormat="1" x14ac:dyDescent="0.25">
      <c r="A51" s="9" t="s">
        <v>46</v>
      </c>
      <c r="B51" s="11">
        <v>-71.197249999999997</v>
      </c>
      <c r="C51" s="11">
        <v>83.031050000000008</v>
      </c>
      <c r="D51" s="11">
        <v>28.512736666666669</v>
      </c>
      <c r="E51" s="11">
        <v>209.07466666666667</v>
      </c>
      <c r="F51" s="11">
        <v>-53.331333333333326</v>
      </c>
      <c r="G51" s="11">
        <v>81.898969999999991</v>
      </c>
      <c r="H51" s="15"/>
      <c r="I51" s="11">
        <f>SUM(B51:G51)</f>
        <v>277.98883999999998</v>
      </c>
    </row>
    <row r="52" spans="1:9" s="12" customFormat="1" ht="31.5" x14ac:dyDescent="0.25">
      <c r="A52" s="9" t="s">
        <v>47</v>
      </c>
      <c r="B52" s="11">
        <v>-556.55084666666676</v>
      </c>
      <c r="C52" s="11">
        <v>-713.83529666666675</v>
      </c>
      <c r="D52" s="11">
        <v>300.08697057766562</v>
      </c>
      <c r="E52" s="11">
        <v>141.24622666666667</v>
      </c>
      <c r="F52" s="11">
        <v>-102.72209333333331</v>
      </c>
      <c r="G52" s="11">
        <v>417.61812409133336</v>
      </c>
      <c r="H52" s="15"/>
      <c r="I52" s="11">
        <f>SUM(B52:G52)</f>
        <v>-514.1569153310013</v>
      </c>
    </row>
    <row r="53" spans="1:9" s="12" customFormat="1" x14ac:dyDescent="0.25">
      <c r="A53" s="9" t="s">
        <v>48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5"/>
      <c r="I53" s="11">
        <f>SUM(B53:G53)</f>
        <v>0</v>
      </c>
    </row>
    <row r="54" spans="1:9" s="12" customFormat="1" x14ac:dyDescent="0.25">
      <c r="A54" s="9" t="s">
        <v>20</v>
      </c>
      <c r="B54" s="11">
        <v>349.39808333333337</v>
      </c>
      <c r="C54" s="11">
        <v>357.98633333333333</v>
      </c>
      <c r="D54" s="11">
        <v>278.23556000000002</v>
      </c>
      <c r="E54" s="11">
        <v>457.28656000000001</v>
      </c>
      <c r="F54" s="11">
        <v>152.26056</v>
      </c>
      <c r="G54" s="11">
        <v>239.39282666666668</v>
      </c>
      <c r="H54" s="15"/>
      <c r="I54" s="11">
        <f>SUM(B54:G54)</f>
        <v>1834.5599233333335</v>
      </c>
    </row>
    <row r="55" spans="1:9" s="12" customFormat="1" x14ac:dyDescent="0.25">
      <c r="A55" s="5" t="s">
        <v>49</v>
      </c>
      <c r="B55" s="7">
        <v>3882.14831</v>
      </c>
      <c r="C55" s="7">
        <v>4369.0906500000001</v>
      </c>
      <c r="D55" s="7">
        <v>5607.055553911001</v>
      </c>
      <c r="E55" s="7">
        <v>5229.7333099999996</v>
      </c>
      <c r="F55" s="7">
        <v>4170.9052800000009</v>
      </c>
      <c r="G55" s="7">
        <v>5344.742277424667</v>
      </c>
      <c r="H55" s="15"/>
      <c r="I55" s="7">
        <f>SUM(B55:G55)</f>
        <v>28603.67538133567</v>
      </c>
    </row>
    <row r="56" spans="1:9" s="8" customFormat="1" x14ac:dyDescent="0.25">
      <c r="A56" s="5" t="s">
        <v>50</v>
      </c>
      <c r="B56" s="7">
        <v>12259.292601833335</v>
      </c>
      <c r="C56" s="7">
        <v>17105.707017333334</v>
      </c>
      <c r="D56" s="7">
        <v>14169.544990577668</v>
      </c>
      <c r="E56" s="7">
        <v>14544.056336666667</v>
      </c>
      <c r="F56" s="7">
        <v>14791.744396666665</v>
      </c>
      <c r="G56" s="7">
        <v>16138.219110758002</v>
      </c>
      <c r="H56" s="15"/>
      <c r="I56" s="7">
        <f>SUM(B56:G56)</f>
        <v>89008.564453835672</v>
      </c>
    </row>
    <row r="57" spans="1:9" s="8" customFormat="1" x14ac:dyDescent="0.25">
      <c r="A57" s="9" t="s">
        <v>51</v>
      </c>
      <c r="B57" s="11">
        <v>7768.619349999999</v>
      </c>
      <c r="C57" s="11">
        <v>7534.7489699999996</v>
      </c>
      <c r="D57" s="11">
        <v>8063.8086233333343</v>
      </c>
      <c r="E57" s="11">
        <v>8392.370453333333</v>
      </c>
      <c r="F57" s="11">
        <v>8410.063033333332</v>
      </c>
      <c r="G57" s="11">
        <v>8274.9912466666683</v>
      </c>
      <c r="H57" s="15"/>
      <c r="I57" s="11">
        <f>SUM(B57:G57)</f>
        <v>48444.601676666673</v>
      </c>
    </row>
    <row r="58" spans="1:9" s="12" customFormat="1" x14ac:dyDescent="0.25">
      <c r="A58" s="9" t="s">
        <v>52</v>
      </c>
      <c r="B58" s="11">
        <v>977.52263999999991</v>
      </c>
      <c r="C58" s="11">
        <v>988.54854</v>
      </c>
      <c r="D58" s="11">
        <v>978.03755333333334</v>
      </c>
      <c r="E58" s="11">
        <v>989.09012333333328</v>
      </c>
      <c r="F58" s="11">
        <v>962.08835333333343</v>
      </c>
      <c r="G58" s="11">
        <v>1028.8756599999999</v>
      </c>
      <c r="H58" s="15"/>
      <c r="I58" s="11">
        <f>SUM(B58:G58)</f>
        <v>5924.1628700000001</v>
      </c>
    </row>
    <row r="59" spans="1:9" s="12" customFormat="1" x14ac:dyDescent="0.25">
      <c r="A59" s="9" t="s">
        <v>53</v>
      </c>
      <c r="B59" s="11">
        <v>201.52328</v>
      </c>
      <c r="C59" s="11">
        <v>214.2287</v>
      </c>
      <c r="D59" s="11">
        <v>246.70728666666668</v>
      </c>
      <c r="E59" s="11">
        <v>212.32545666666667</v>
      </c>
      <c r="F59" s="11">
        <v>182.88213666666667</v>
      </c>
      <c r="G59" s="11">
        <v>206.61403000000001</v>
      </c>
      <c r="H59" s="15"/>
      <c r="I59" s="11">
        <f>SUM(B59:G59)</f>
        <v>1264.28089</v>
      </c>
    </row>
    <row r="60" spans="1:9" s="12" customFormat="1" x14ac:dyDescent="0.25">
      <c r="A60" s="9" t="s">
        <v>54</v>
      </c>
      <c r="B60" s="11">
        <v>757.04262000000006</v>
      </c>
      <c r="C60" s="11">
        <v>843.82452000000001</v>
      </c>
      <c r="D60" s="11">
        <v>801.35322666666661</v>
      </c>
      <c r="E60" s="11">
        <v>805.37586666666652</v>
      </c>
      <c r="F60" s="11">
        <v>773.94974666666667</v>
      </c>
      <c r="G60" s="11">
        <v>753.1015533333333</v>
      </c>
      <c r="H60" s="15"/>
      <c r="I60" s="11">
        <f>SUM(B60:G60)</f>
        <v>4734.6475333333328</v>
      </c>
    </row>
    <row r="61" spans="1:9" s="12" customFormat="1" x14ac:dyDescent="0.25">
      <c r="A61" s="9" t="s">
        <v>55</v>
      </c>
      <c r="B61" s="11">
        <v>75.735277500000009</v>
      </c>
      <c r="C61" s="11">
        <v>174.45059799999999</v>
      </c>
      <c r="D61" s="11">
        <v>257.96073999999999</v>
      </c>
      <c r="E61" s="11">
        <v>135.27012999999999</v>
      </c>
      <c r="F61" s="11">
        <v>130.00385</v>
      </c>
      <c r="G61" s="11">
        <v>210.11579</v>
      </c>
      <c r="H61" s="15"/>
      <c r="I61" s="11">
        <f>SUM(B61:G61)</f>
        <v>983.53638550000005</v>
      </c>
    </row>
    <row r="62" spans="1:9" s="12" customFormat="1" x14ac:dyDescent="0.25">
      <c r="A62" s="9" t="s">
        <v>56</v>
      </c>
      <c r="B62" s="11">
        <v>691.64916333333349</v>
      </c>
      <c r="C62" s="11">
        <v>685.55955333333327</v>
      </c>
      <c r="D62" s="11">
        <v>849.27571666666665</v>
      </c>
      <c r="E62" s="11">
        <v>815.77156666666667</v>
      </c>
      <c r="F62" s="11">
        <v>887.04309666666654</v>
      </c>
      <c r="G62" s="11">
        <v>1049.6403233333333</v>
      </c>
      <c r="H62" s="15"/>
      <c r="I62" s="11">
        <f>SUM(B62:G62)</f>
        <v>4978.9394199999997</v>
      </c>
    </row>
    <row r="63" spans="1:9" s="12" customFormat="1" x14ac:dyDescent="0.25">
      <c r="A63" s="9" t="s">
        <v>57</v>
      </c>
      <c r="B63" s="11">
        <v>64.766223333333329</v>
      </c>
      <c r="C63" s="11">
        <v>64.766223333333329</v>
      </c>
      <c r="D63" s="11">
        <v>64.697223333333341</v>
      </c>
      <c r="E63" s="11">
        <v>66.620853333333343</v>
      </c>
      <c r="F63" s="11">
        <v>63.726863333333334</v>
      </c>
      <c r="G63" s="11">
        <v>60.950636666666668</v>
      </c>
      <c r="H63" s="15"/>
      <c r="I63" s="11">
        <f>SUM(B63:G63)</f>
        <v>385.52802333333329</v>
      </c>
    </row>
    <row r="64" spans="1:9" s="12" customFormat="1" x14ac:dyDescent="0.25">
      <c r="A64" s="9" t="s">
        <v>58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5"/>
      <c r="I64" s="11">
        <f>SUM(B64:G64)</f>
        <v>0</v>
      </c>
    </row>
    <row r="65" spans="1:9" s="12" customFormat="1" x14ac:dyDescent="0.25">
      <c r="A65" s="9" t="s">
        <v>59</v>
      </c>
      <c r="B65" s="11">
        <v>83.333330000000004</v>
      </c>
      <c r="C65" s="11">
        <v>83.633330000000001</v>
      </c>
      <c r="D65" s="11">
        <v>83.033330000000007</v>
      </c>
      <c r="E65" s="11">
        <v>83.333330000000004</v>
      </c>
      <c r="F65" s="11">
        <v>113.33333</v>
      </c>
      <c r="G65" s="11">
        <v>113.33335</v>
      </c>
      <c r="H65" s="15"/>
      <c r="I65" s="11">
        <f>SUM(B65:G65)</f>
        <v>560</v>
      </c>
    </row>
    <row r="66" spans="1:9" s="12" customFormat="1" x14ac:dyDescent="0.25">
      <c r="A66" s="9" t="s">
        <v>60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5"/>
      <c r="I66" s="11">
        <f>SUM(B66:G66)</f>
        <v>0</v>
      </c>
    </row>
    <row r="67" spans="1:9" s="12" customFormat="1" x14ac:dyDescent="0.25">
      <c r="A67" s="9" t="s">
        <v>61</v>
      </c>
      <c r="B67" s="11">
        <v>2553.6192533333337</v>
      </c>
      <c r="C67" s="11">
        <v>2948.1305333333335</v>
      </c>
      <c r="D67" s="11">
        <v>3060.1637900000001</v>
      </c>
      <c r="E67" s="11">
        <v>3089.6414300000006</v>
      </c>
      <c r="F67" s="11">
        <v>3393.5631200000007</v>
      </c>
      <c r="G67" s="11">
        <v>3150.5414000000001</v>
      </c>
      <c r="H67" s="15"/>
      <c r="I67" s="11">
        <f>SUM(B67:G67)</f>
        <v>18195.65952666667</v>
      </c>
    </row>
    <row r="68" spans="1:9" s="12" customFormat="1" x14ac:dyDescent="0.25">
      <c r="A68" s="5" t="s">
        <v>62</v>
      </c>
      <c r="B68" s="7">
        <v>13173.811137499999</v>
      </c>
      <c r="C68" s="7">
        <v>13537.890967999998</v>
      </c>
      <c r="D68" s="7">
        <v>14405.037490000001</v>
      </c>
      <c r="E68" s="7">
        <v>14589.799209999999</v>
      </c>
      <c r="F68" s="7">
        <v>14916.653529999998</v>
      </c>
      <c r="G68" s="7">
        <v>14848.163990000001</v>
      </c>
      <c r="H68" s="15"/>
      <c r="I68" s="7">
        <f>SUM(B68:G68)</f>
        <v>85471.35632549999</v>
      </c>
    </row>
    <row r="69" spans="1:9" s="8" customFormat="1" x14ac:dyDescent="0.25">
      <c r="A69" s="5" t="s">
        <v>63</v>
      </c>
      <c r="B69" s="6">
        <v>-914.51853566666568</v>
      </c>
      <c r="C69" s="6">
        <v>3567.8160493333335</v>
      </c>
      <c r="D69" s="7">
        <v>-235.49249942233735</v>
      </c>
      <c r="E69" s="6">
        <v>-45.742873333333307</v>
      </c>
      <c r="F69" s="7">
        <v>-124.90913333333384</v>
      </c>
      <c r="G69" s="7">
        <v>1290.0551207579997</v>
      </c>
      <c r="H69" s="15"/>
      <c r="I69" s="7">
        <f>SUM(B69:G69)</f>
        <v>3537.2081283356629</v>
      </c>
    </row>
    <row r="70" spans="1:9" s="8" customFormat="1" x14ac:dyDescent="0.25">
      <c r="A70" s="9" t="s">
        <v>64</v>
      </c>
      <c r="B70" s="10">
        <v>5</v>
      </c>
      <c r="C70" s="10">
        <v>38</v>
      </c>
      <c r="D70" s="11">
        <v>182</v>
      </c>
      <c r="E70" s="10">
        <v>33</v>
      </c>
      <c r="F70" s="11">
        <v>45</v>
      </c>
      <c r="G70" s="11">
        <v>128</v>
      </c>
      <c r="H70" s="15"/>
      <c r="I70" s="11">
        <f>SUM(B70:G70)</f>
        <v>431</v>
      </c>
    </row>
    <row r="71" spans="1:9" s="12" customFormat="1" x14ac:dyDescent="0.25">
      <c r="A71" s="5" t="s">
        <v>65</v>
      </c>
      <c r="B71" s="7">
        <v>-919.51853566666568</v>
      </c>
      <c r="C71" s="7">
        <v>3529.8160493333335</v>
      </c>
      <c r="D71" s="7">
        <v>-417.49249942233735</v>
      </c>
      <c r="E71" s="6">
        <v>-78.742873333333307</v>
      </c>
      <c r="F71" s="7">
        <v>-169.90913333333384</v>
      </c>
      <c r="G71" s="7">
        <v>1162.0551207579997</v>
      </c>
      <c r="H71" s="20"/>
      <c r="I71" s="7">
        <f>SUM(B71:G71)</f>
        <v>3106.2081283356629</v>
      </c>
    </row>
    <row r="72" spans="1:9" s="8" customFormat="1" x14ac:dyDescent="0.25">
      <c r="A72" s="1"/>
      <c r="B72" s="2"/>
      <c r="C72" s="2"/>
      <c r="D72" s="13"/>
      <c r="E72" s="12"/>
      <c r="F72" s="13"/>
      <c r="G72" s="13"/>
      <c r="H72" s="13"/>
      <c r="I72" s="13"/>
    </row>
    <row r="73" spans="1:9" s="12" customFormat="1" x14ac:dyDescent="0.25">
      <c r="A73" s="1" t="s">
        <v>66</v>
      </c>
      <c r="B73" s="2">
        <f t="shared" ref="B73:G73" si="1">+B22+B55</f>
        <v>21033.648066666668</v>
      </c>
      <c r="C73" s="2">
        <f t="shared" si="1"/>
        <v>20833.793036666662</v>
      </c>
      <c r="D73" s="2">
        <f t="shared" si="1"/>
        <v>23027.299703911005</v>
      </c>
      <c r="E73" s="2">
        <f t="shared" si="1"/>
        <v>22510.876589999996</v>
      </c>
      <c r="F73" s="2">
        <f t="shared" si="1"/>
        <v>21601.674200000001</v>
      </c>
      <c r="G73" s="2">
        <f t="shared" si="1"/>
        <v>23169.596990758</v>
      </c>
      <c r="H73" s="2"/>
      <c r="I73" s="2">
        <f>+I22+I55</f>
        <v>132176.88858800233</v>
      </c>
    </row>
    <row r="74" spans="1:9" s="1" customFormat="1" x14ac:dyDescent="0.25">
      <c r="D74" s="2"/>
      <c r="F74" s="2"/>
      <c r="G74" s="2"/>
      <c r="H74" s="2"/>
      <c r="I74" s="2"/>
    </row>
    <row r="75" spans="1:9" s="1" customFormat="1" x14ac:dyDescent="0.25">
      <c r="D75" s="2"/>
      <c r="F75" s="2"/>
      <c r="G75" s="2"/>
      <c r="H75" s="2"/>
      <c r="I75" s="2"/>
    </row>
    <row r="76" spans="1:9" s="1" customFormat="1" x14ac:dyDescent="0.25"/>
    <row r="77" spans="1:9" s="1" customFormat="1" x14ac:dyDescent="0.25"/>
    <row r="78" spans="1:9" s="1" customFormat="1" x14ac:dyDescent="0.25"/>
    <row r="79" spans="1:9" s="1" customFormat="1" x14ac:dyDescent="0.25"/>
    <row r="80" spans="1:9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  <row r="9966" s="1" customFormat="1" x14ac:dyDescent="0.25"/>
    <row r="9967" s="1" customFormat="1" x14ac:dyDescent="0.25"/>
    <row r="9968" s="1" customFormat="1" x14ac:dyDescent="0.25"/>
    <row r="9969" s="1" customFormat="1" x14ac:dyDescent="0.25"/>
    <row r="9970" s="1" customFormat="1" x14ac:dyDescent="0.25"/>
    <row r="9971" s="1" customFormat="1" x14ac:dyDescent="0.25"/>
    <row r="9972" s="1" customFormat="1" x14ac:dyDescent="0.25"/>
    <row r="9973" s="1" customFormat="1" x14ac:dyDescent="0.25"/>
    <row r="9974" s="1" customFormat="1" x14ac:dyDescent="0.25"/>
    <row r="9975" s="1" customFormat="1" x14ac:dyDescent="0.25"/>
    <row r="9976" s="1" customFormat="1" x14ac:dyDescent="0.25"/>
    <row r="9977" s="1" customFormat="1" x14ac:dyDescent="0.25"/>
    <row r="9978" s="1" customFormat="1" x14ac:dyDescent="0.25"/>
    <row r="9979" s="1" customFormat="1" x14ac:dyDescent="0.25"/>
    <row r="9980" s="1" customFormat="1" x14ac:dyDescent="0.25"/>
    <row r="9981" s="1" customFormat="1" x14ac:dyDescent="0.25"/>
    <row r="9982" s="1" customFormat="1" x14ac:dyDescent="0.25"/>
    <row r="9983" s="1" customFormat="1" x14ac:dyDescent="0.25"/>
    <row r="9984" s="1" customFormat="1" x14ac:dyDescent="0.25"/>
    <row r="9985" spans="1:9" s="1" customFormat="1" x14ac:dyDescent="0.25"/>
    <row r="9986" spans="1:9" s="1" customFormat="1" x14ac:dyDescent="0.25"/>
    <row r="9987" spans="1:9" s="1" customFormat="1" x14ac:dyDescent="0.25"/>
    <row r="9988" spans="1:9" s="1" customFormat="1" x14ac:dyDescent="0.25"/>
    <row r="9989" spans="1:9" s="1" customFormat="1" x14ac:dyDescent="0.25"/>
    <row r="9990" spans="1:9" s="1" customFormat="1" x14ac:dyDescent="0.25"/>
    <row r="9991" spans="1:9" s="1" customFormat="1" x14ac:dyDescent="0.25"/>
    <row r="9992" spans="1:9" s="1" customFormat="1" x14ac:dyDescent="0.25"/>
    <row r="9993" spans="1:9" s="1" customFormat="1" x14ac:dyDescent="0.25"/>
    <row r="9994" spans="1:9" s="1" customFormat="1" x14ac:dyDescent="0.25"/>
    <row r="9995" spans="1:9" s="1" customFormat="1" x14ac:dyDescent="0.25"/>
    <row r="9996" spans="1:9" s="1" customFormat="1" x14ac:dyDescent="0.25"/>
    <row r="9997" spans="1:9" s="1" customFormat="1" x14ac:dyDescent="0.25"/>
    <row r="9998" spans="1:9" s="1" customFormat="1" x14ac:dyDescent="0.25"/>
    <row r="9999" spans="1:9" s="1" customFormat="1" x14ac:dyDescent="0.25">
      <c r="A9999" s="14"/>
      <c r="B9999" s="14"/>
      <c r="C9999" s="14"/>
      <c r="D9999" s="14"/>
      <c r="E9999" s="14"/>
      <c r="F9999" s="14"/>
      <c r="G9999" s="14"/>
      <c r="H9999" s="14"/>
      <c r="I9999" s="14"/>
    </row>
  </sheetData>
  <mergeCells count="27">
    <mergeCell ref="H69:H70"/>
    <mergeCell ref="C4:C5"/>
    <mergeCell ref="D4:D5"/>
    <mergeCell ref="H57:H58"/>
    <mergeCell ref="H59:H60"/>
    <mergeCell ref="H61:H62"/>
    <mergeCell ref="H63:H64"/>
    <mergeCell ref="H65:H66"/>
    <mergeCell ref="H67:H68"/>
    <mergeCell ref="H45:H46"/>
    <mergeCell ref="H47:H48"/>
    <mergeCell ref="H49:H50"/>
    <mergeCell ref="H51:H52"/>
    <mergeCell ref="H53:H54"/>
    <mergeCell ref="H55:H56"/>
    <mergeCell ref="H4:H5"/>
    <mergeCell ref="I4:I5"/>
    <mergeCell ref="H36:H37"/>
    <mergeCell ref="H38:H40"/>
    <mergeCell ref="H41:H42"/>
    <mergeCell ref="H43:H44"/>
    <mergeCell ref="B1:G1"/>
    <mergeCell ref="H1:I1"/>
    <mergeCell ref="B4:B5"/>
    <mergeCell ref="E4:E5"/>
    <mergeCell ref="F4:F5"/>
    <mergeCell ref="G4:G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2017-01-23T10:10:24Z</cp:lastPrinted>
  <dcterms:created xsi:type="dcterms:W3CDTF">2013-07-17T15:19:27Z</dcterms:created>
  <dcterms:modified xsi:type="dcterms:W3CDTF">2017-07-25T10:22:49Z</dcterms:modified>
</cp:coreProperties>
</file>