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6EA8C2EB-745A-43DA-9998-9C9EAD7BDC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" sheetId="4" r:id="rId1"/>
  </sheets>
  <definedNames>
    <definedName name="_xlnm.Print_Area" localSheetId="0">A!$A$1:$O$73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6" i="4" l="1"/>
  <c r="O67" i="4"/>
  <c r="O68" i="4"/>
  <c r="O69" i="4"/>
  <c r="O70" i="4"/>
  <c r="O71" i="4"/>
  <c r="F73" i="4" l="1"/>
  <c r="I73" i="4"/>
  <c r="H73" i="4"/>
  <c r="G73" i="4"/>
  <c r="J73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3" i="4"/>
  <c r="D73" i="4"/>
  <c r="E73" i="4"/>
  <c r="L73" i="4"/>
  <c r="K73" i="4"/>
  <c r="C73" i="4"/>
  <c r="B73" i="4"/>
  <c r="O73" i="4" l="1"/>
</calcChain>
</file>

<file path=xl/sharedStrings.xml><?xml version="1.0" encoding="utf-8"?>
<sst xmlns="http://schemas.openxmlformats.org/spreadsheetml/2006/main" count="70" uniqueCount="68">
  <si>
    <t>ITEMS</t>
  </si>
  <si>
    <t>TOTAL</t>
  </si>
  <si>
    <t>Consolidated Income Statement - Enterprise Lending MFIs</t>
  </si>
  <si>
    <t>Total Income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</si>
  <si>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</si>
  <si>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</si>
  <si>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</si>
  <si>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</si>
  <si>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</si>
  <si>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</si>
  <si>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</si>
  <si>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</si>
  <si>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</si>
  <si>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</si>
  <si>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</si>
  <si>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</si>
  <si>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</si>
  <si>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</si>
  <si>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</si>
  <si>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</si>
  <si>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</si>
  <si>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</si>
  <si>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</si>
  <si>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</si>
  <si>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</si>
  <si>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</si>
  <si>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</si>
  <si>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</si>
  <si>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</si>
  <si>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Other1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</si>
  <si>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</si>
  <si>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</si>
  <si>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</si>
  <si>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</si>
  <si>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</si>
  <si>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</si>
  <si>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</si>
  <si>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Subsidized debt1</t>
  </si>
  <si>
    <t>Subordinated debt1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</si>
  <si>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</si>
  <si>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</si>
  <si>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</si>
  <si>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</si>
  <si>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</si>
  <si>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</si>
  <si>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MORTGAGE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</si>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</sst>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/>
    <xf numFmtId="164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1"/>
  <sheetViews>
    <sheetView tabSelected="1" view="pageBreakPreview" zoomScaleNormal="100" zoomScaleSheetLayoutView="100" workbookViewId="0">
      <pane xSplit="1" ySplit="5" topLeftCell="C63" activePane="bottomRight" state="frozen"/>
      <selection activeCell="M106" sqref="M106"/>
      <selection pane="topRight" activeCell="M106" sqref="M106"/>
      <selection pane="bottomLeft" activeCell="M106" sqref="M106"/>
      <selection pane="bottomRight" activeCell="H65" sqref="H65"/>
    </sheetView>
  </sheetViews>
  <sheetFormatPr defaultRowHeight="15.6" x14ac:dyDescent="0.3"/>
  <cols>
    <col min="1" max="1" width="50.5546875" style="15" customWidth="1"/>
    <col min="2" max="2" width="10.44140625" style="15" customWidth="1"/>
    <col min="3" max="9" width="9.109375" style="15" customWidth="1"/>
    <col min="10" max="11" width="10" style="15" customWidth="1"/>
    <col min="12" max="12" width="9.109375" style="15" customWidth="1"/>
    <col min="13" max="13" width="10.33203125" style="15" customWidth="1"/>
    <col min="14" max="14" width="3.88671875" style="15" customWidth="1"/>
    <col min="15" max="16384" width="8.88671875" style="15"/>
  </cols>
  <sheetData>
    <row r="1" spans="1:15" s="3" customFormat="1" x14ac:dyDescent="0.3">
      <c r="B1" s="23" t="s">
        <v>2</v>
      </c>
      <c r="C1" s="23"/>
      <c r="D1" s="23"/>
      <c r="E1" s="23"/>
      <c r="F1" s="23"/>
      <c r="G1" s="23"/>
      <c r="H1" s="23"/>
      <c r="I1" s="23"/>
      <c r="J1" s="23"/>
      <c r="K1" s="23"/>
      <c r="L1" s="16"/>
      <c r="M1" s="16"/>
      <c r="N1" s="23"/>
      <c r="O1" s="23"/>
    </row>
    <row r="2" spans="1:15" s="1" customFormat="1" x14ac:dyDescent="0.3"/>
    <row r="3" spans="1:15" s="1" customFormat="1" x14ac:dyDescent="0.3"/>
    <row r="4" spans="1:15" s="4" customFormat="1" ht="15" customHeight="1" x14ac:dyDescent="0.3">
      <c r="A4" s="1"/>
      <c r="B4" s="24">
        <v>44957</v>
      </c>
      <c r="C4" s="24">
        <v>44985</v>
      </c>
      <c r="D4" s="24">
        <v>45016</v>
      </c>
      <c r="E4" s="24">
        <v>45046</v>
      </c>
      <c r="F4" s="24">
        <v>45077</v>
      </c>
      <c r="G4" s="24">
        <v>45107</v>
      </c>
      <c r="H4" s="24">
        <v>45138</v>
      </c>
      <c r="I4" s="24">
        <v>45169</v>
      </c>
      <c r="J4" s="24">
        <v>45199</v>
      </c>
      <c r="K4" s="24">
        <v>45230</v>
      </c>
      <c r="L4" s="24">
        <v>45260</v>
      </c>
      <c r="M4" s="24">
        <v>45291</v>
      </c>
      <c r="N4" s="23"/>
      <c r="O4" s="23" t="s">
        <v>1</v>
      </c>
    </row>
    <row r="5" spans="1:15" s="4" customFormat="1" ht="14.7" customHeight="1" x14ac:dyDescent="0.3">
      <c r="A5" s="5" t="s">
        <v>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s="9" customFormat="1" ht="31.2" x14ac:dyDescent="0.3">
      <c r="A6" s="6" t="s">
        <v>4</v>
      </c>
      <c r="B6" s="8">
        <v>48906.506970000002</v>
      </c>
      <c r="C6" s="8">
        <v>40082.752540000001</v>
      </c>
      <c r="D6" s="8">
        <v>49398.639706666669</v>
      </c>
      <c r="E6" s="8">
        <v>49018.31835666667</v>
      </c>
      <c r="F6" s="8">
        <v>51608.390296666672</v>
      </c>
      <c r="G6" s="8">
        <v>53651.091970000001</v>
      </c>
      <c r="H6" s="8">
        <v>55768.625079999998</v>
      </c>
      <c r="I6" s="8">
        <v>57072.729299999999</v>
      </c>
      <c r="J6" s="8">
        <v>57756.599493333342</v>
      </c>
      <c r="K6" s="8">
        <v>58873.361963333366</v>
      </c>
      <c r="L6" s="8">
        <v>61155.42795333323</v>
      </c>
      <c r="M6" s="8">
        <v>65592.936293333332</v>
      </c>
      <c r="N6" s="16"/>
      <c r="O6" s="8">
        <f t="shared" ref="O6:O37" si="0">SUM(B6:M6)</f>
        <v>648885.3799233333</v>
      </c>
    </row>
    <row r="7" spans="1:15" s="13" customFormat="1" x14ac:dyDescent="0.3">
      <c r="A7" s="10" t="s">
        <v>5</v>
      </c>
      <c r="B7" s="12">
        <v>34866.995266666665</v>
      </c>
      <c r="C7" s="12">
        <v>34622.641406666662</v>
      </c>
      <c r="D7" s="12">
        <v>35870.954703333337</v>
      </c>
      <c r="E7" s="12">
        <v>35083.804143333335</v>
      </c>
      <c r="F7" s="12">
        <v>37736.251243333332</v>
      </c>
      <c r="G7" s="12">
        <v>38288.922906666667</v>
      </c>
      <c r="H7" s="12">
        <v>39856.540196666669</v>
      </c>
      <c r="I7" s="12">
        <v>41110.943386666666</v>
      </c>
      <c r="J7" s="17">
        <v>41065.469843333347</v>
      </c>
      <c r="K7" s="17">
        <v>41495.605703333371</v>
      </c>
      <c r="L7" s="12">
        <v>44103.167243333235</v>
      </c>
      <c r="M7" s="12">
        <v>47398.755453333331</v>
      </c>
      <c r="N7" s="18"/>
      <c r="O7" s="8">
        <f t="shared" si="0"/>
        <v>471500.05149666662</v>
      </c>
    </row>
    <row r="8" spans="1:15" s="13" customFormat="1" ht="31.2" x14ac:dyDescent="0.3">
      <c r="A8" s="10" t="s">
        <v>6</v>
      </c>
      <c r="B8" s="12">
        <v>14039.511703333334</v>
      </c>
      <c r="C8" s="12">
        <v>13743.860133333334</v>
      </c>
      <c r="D8" s="12">
        <v>13527.685003333332</v>
      </c>
      <c r="E8" s="12">
        <v>13934.514213333334</v>
      </c>
      <c r="F8" s="12">
        <v>13872.139053333332</v>
      </c>
      <c r="G8" s="12">
        <v>15362.169063333331</v>
      </c>
      <c r="H8" s="12">
        <v>15912.084883333333</v>
      </c>
      <c r="I8" s="12">
        <v>15961.785913333333</v>
      </c>
      <c r="J8" s="17">
        <v>16691.129649999999</v>
      </c>
      <c r="K8" s="17">
        <v>17377.756259999998</v>
      </c>
      <c r="L8" s="12">
        <v>17052.260709999999</v>
      </c>
      <c r="M8" s="12">
        <v>18194.180840000001</v>
      </c>
      <c r="N8" s="18"/>
      <c r="O8" s="8">
        <f t="shared" si="0"/>
        <v>185669.07742666663</v>
      </c>
    </row>
    <row r="9" spans="1:15" s="13" customFormat="1" x14ac:dyDescent="0.3">
      <c r="A9" s="6" t="s">
        <v>7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7">
        <v>0</v>
      </c>
      <c r="K9" s="17">
        <v>0</v>
      </c>
      <c r="L9" s="8">
        <v>0</v>
      </c>
      <c r="M9" s="8">
        <v>0</v>
      </c>
      <c r="N9" s="16"/>
      <c r="O9" s="8">
        <f t="shared" si="0"/>
        <v>0</v>
      </c>
    </row>
    <row r="10" spans="1:15" s="9" customFormat="1" x14ac:dyDescent="0.3">
      <c r="A10" s="10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7">
        <v>0</v>
      </c>
      <c r="K10" s="17">
        <v>0</v>
      </c>
      <c r="L10" s="12">
        <v>0</v>
      </c>
      <c r="M10" s="12">
        <v>0</v>
      </c>
      <c r="N10" s="16"/>
      <c r="O10" s="8">
        <f t="shared" si="0"/>
        <v>0</v>
      </c>
    </row>
    <row r="11" spans="1:15" s="13" customFormat="1" x14ac:dyDescent="0.3">
      <c r="A11" s="6" t="s">
        <v>9</v>
      </c>
      <c r="B11" s="8">
        <v>473.68732999999992</v>
      </c>
      <c r="C11" s="8">
        <v>373.26738</v>
      </c>
      <c r="D11" s="8">
        <v>671.56772999999976</v>
      </c>
      <c r="E11" s="8">
        <v>324.49463000000003</v>
      </c>
      <c r="F11" s="8">
        <v>395.132550000001</v>
      </c>
      <c r="G11" s="8">
        <v>345.21680000000003</v>
      </c>
      <c r="H11" s="8">
        <v>198.62295999999921</v>
      </c>
      <c r="I11" s="8">
        <v>229.12474999999799</v>
      </c>
      <c r="J11" s="17">
        <v>279.53503000000296</v>
      </c>
      <c r="K11" s="17">
        <v>225.24104000000131</v>
      </c>
      <c r="L11" s="8">
        <v>75.099909999994708</v>
      </c>
      <c r="M11" s="8">
        <v>117.34536000000219</v>
      </c>
      <c r="N11" s="16"/>
      <c r="O11" s="8">
        <f t="shared" si="0"/>
        <v>3708.33547</v>
      </c>
    </row>
    <row r="12" spans="1:15" s="13" customFormat="1" x14ac:dyDescent="0.3">
      <c r="A12" s="10" t="s">
        <v>10</v>
      </c>
      <c r="B12" s="12">
        <v>424.4600999999999</v>
      </c>
      <c r="C12" s="12">
        <v>373.26738</v>
      </c>
      <c r="D12" s="12">
        <v>671.56772999999976</v>
      </c>
      <c r="E12" s="12">
        <v>324.49463000000003</v>
      </c>
      <c r="F12" s="12">
        <v>395.132550000001</v>
      </c>
      <c r="G12" s="12">
        <v>345.21680000000003</v>
      </c>
      <c r="H12" s="12">
        <v>198.62295999999921</v>
      </c>
      <c r="I12" s="12">
        <v>229.12474999999799</v>
      </c>
      <c r="J12" s="17">
        <v>279.53503000000296</v>
      </c>
      <c r="K12" s="17">
        <v>225.24104000000131</v>
      </c>
      <c r="L12" s="12">
        <v>75.099909999994708</v>
      </c>
      <c r="M12" s="12">
        <v>117.34536000000219</v>
      </c>
      <c r="N12" s="16"/>
      <c r="O12" s="8">
        <f t="shared" si="0"/>
        <v>3659.1082399999996</v>
      </c>
    </row>
    <row r="13" spans="1:15" s="13" customFormat="1" x14ac:dyDescent="0.3">
      <c r="A13" s="10" t="s">
        <v>11</v>
      </c>
      <c r="B13" s="12">
        <v>49.227229999999999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7">
        <v>0</v>
      </c>
      <c r="K13" s="17">
        <v>0</v>
      </c>
      <c r="L13" s="12">
        <v>0</v>
      </c>
      <c r="M13" s="12">
        <v>0</v>
      </c>
      <c r="N13" s="16"/>
      <c r="O13" s="8">
        <f t="shared" si="0"/>
        <v>49.227229999999999</v>
      </c>
    </row>
    <row r="14" spans="1:15" s="9" customFormat="1" ht="15" customHeight="1" x14ac:dyDescent="0.3">
      <c r="A14" s="6" t="s">
        <v>12</v>
      </c>
      <c r="B14" s="8">
        <v>1308.04206</v>
      </c>
      <c r="C14" s="8">
        <v>1455.5428099999999</v>
      </c>
      <c r="D14" s="8">
        <v>1680.7127700000001</v>
      </c>
      <c r="E14" s="8">
        <v>1594.22164</v>
      </c>
      <c r="F14" s="8">
        <v>1819.8967</v>
      </c>
      <c r="G14" s="8">
        <v>1803.0063399999999</v>
      </c>
      <c r="H14" s="8">
        <v>2134.2719400000001</v>
      </c>
      <c r="I14" s="8">
        <v>2223.7203500000001</v>
      </c>
      <c r="J14" s="8">
        <v>2421.1554900000001</v>
      </c>
      <c r="K14" s="8">
        <v>2820.5045</v>
      </c>
      <c r="L14" s="8">
        <v>2580.44317</v>
      </c>
      <c r="M14" s="8">
        <v>2738.846983590282</v>
      </c>
      <c r="N14" s="16"/>
      <c r="O14" s="8">
        <f t="shared" si="0"/>
        <v>24580.364753590282</v>
      </c>
    </row>
    <row r="15" spans="1:15" s="13" customFormat="1" x14ac:dyDescent="0.3">
      <c r="A15" s="10" t="s">
        <v>13</v>
      </c>
      <c r="B15" s="12">
        <v>1277.3550600000001</v>
      </c>
      <c r="C15" s="12">
        <v>1424.85581</v>
      </c>
      <c r="D15" s="12">
        <v>1680.7127700000001</v>
      </c>
      <c r="E15" s="12">
        <v>1594.22164</v>
      </c>
      <c r="F15" s="12">
        <v>1819.8967</v>
      </c>
      <c r="G15" s="12">
        <v>0</v>
      </c>
      <c r="H15" s="12">
        <v>0</v>
      </c>
      <c r="I15" s="12">
        <v>0</v>
      </c>
      <c r="J15" s="17">
        <v>0</v>
      </c>
      <c r="K15" s="17">
        <v>0</v>
      </c>
      <c r="L15" s="12">
        <v>0</v>
      </c>
      <c r="M15" s="12">
        <v>0</v>
      </c>
      <c r="N15" s="16"/>
      <c r="O15" s="8">
        <f t="shared" si="0"/>
        <v>7797.04198</v>
      </c>
    </row>
    <row r="16" spans="1:15" s="13" customFormat="1" x14ac:dyDescent="0.3">
      <c r="A16" s="10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1803.0063399999999</v>
      </c>
      <c r="H16" s="12">
        <v>2134.2719400000001</v>
      </c>
      <c r="I16" s="12">
        <v>2223.7203500000001</v>
      </c>
      <c r="J16" s="17">
        <v>2421.1554900000001</v>
      </c>
      <c r="K16" s="17">
        <v>2819.5045</v>
      </c>
      <c r="L16" s="12">
        <v>2572.3883700000001</v>
      </c>
      <c r="M16" s="12">
        <v>2718.0524635902821</v>
      </c>
      <c r="N16" s="16"/>
      <c r="O16" s="8">
        <f t="shared" si="0"/>
        <v>16692.099453590279</v>
      </c>
    </row>
    <row r="17" spans="1:15" s="13" customFormat="1" x14ac:dyDescent="0.3">
      <c r="A17" s="10" t="s">
        <v>15</v>
      </c>
      <c r="B17" s="12">
        <v>30.687000000000001</v>
      </c>
      <c r="C17" s="12">
        <v>30.687000000000001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7">
        <v>0</v>
      </c>
      <c r="K17" s="17">
        <v>0</v>
      </c>
      <c r="L17" s="12">
        <v>0</v>
      </c>
      <c r="M17" s="12">
        <v>0</v>
      </c>
      <c r="N17" s="16"/>
      <c r="O17" s="8">
        <f t="shared" si="0"/>
        <v>61.374000000000002</v>
      </c>
    </row>
    <row r="18" spans="1:15" s="9" customFormat="1" x14ac:dyDescent="0.3">
      <c r="A18" s="10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7">
        <v>0</v>
      </c>
      <c r="K18" s="17">
        <v>1</v>
      </c>
      <c r="L18" s="12">
        <v>8.0548000000000002</v>
      </c>
      <c r="M18" s="12">
        <v>20.794519999999999</v>
      </c>
      <c r="N18" s="16"/>
      <c r="O18" s="8">
        <f t="shared" si="0"/>
        <v>29.849319999999999</v>
      </c>
    </row>
    <row r="19" spans="1:15" s="9" customFormat="1" x14ac:dyDescent="0.3">
      <c r="A19" s="10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7">
        <v>0</v>
      </c>
      <c r="K19" s="17">
        <v>0</v>
      </c>
      <c r="L19" s="12">
        <v>0</v>
      </c>
      <c r="M19" s="12">
        <v>0</v>
      </c>
      <c r="N19" s="16"/>
      <c r="O19" s="8">
        <f t="shared" si="0"/>
        <v>0</v>
      </c>
    </row>
    <row r="20" spans="1:15" s="9" customFormat="1" x14ac:dyDescent="0.3">
      <c r="A20" s="10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7">
        <v>0</v>
      </c>
      <c r="K20" s="17">
        <v>0</v>
      </c>
      <c r="L20" s="12">
        <v>0</v>
      </c>
      <c r="M20" s="12">
        <v>0</v>
      </c>
      <c r="N20" s="16"/>
      <c r="O20" s="8">
        <f t="shared" si="0"/>
        <v>0</v>
      </c>
    </row>
    <row r="21" spans="1:15" s="13" customFormat="1" x14ac:dyDescent="0.3">
      <c r="A21" s="10" t="s">
        <v>19</v>
      </c>
      <c r="B21" s="12">
        <v>53.621586666666666</v>
      </c>
      <c r="C21" s="12">
        <v>22.621586666666666</v>
      </c>
      <c r="D21" s="12">
        <v>49.031913333333335</v>
      </c>
      <c r="E21" s="12">
        <v>64.031913333333335</v>
      </c>
      <c r="F21" s="12">
        <v>65.031913333333335</v>
      </c>
      <c r="G21" s="12">
        <v>156.67199666666667</v>
      </c>
      <c r="H21" s="12">
        <v>450.67199666666664</v>
      </c>
      <c r="I21" s="12">
        <v>67.671996666666672</v>
      </c>
      <c r="J21" s="17">
        <v>98.154089999999997</v>
      </c>
      <c r="K21" s="17">
        <v>2313.15409</v>
      </c>
      <c r="L21" s="12">
        <v>127.45473</v>
      </c>
      <c r="M21" s="12">
        <v>557.68185333333338</v>
      </c>
      <c r="N21" s="16"/>
      <c r="O21" s="8">
        <f t="shared" si="0"/>
        <v>4025.7996666666668</v>
      </c>
    </row>
    <row r="22" spans="1:15" s="13" customFormat="1" x14ac:dyDescent="0.3">
      <c r="A22" s="6" t="s">
        <v>20</v>
      </c>
      <c r="B22" s="8">
        <v>50741.857946666671</v>
      </c>
      <c r="C22" s="8">
        <v>50217.933316666662</v>
      </c>
      <c r="D22" s="8">
        <v>51799.952120000002</v>
      </c>
      <c r="E22" s="8">
        <v>51001.06654</v>
      </c>
      <c r="F22" s="8">
        <v>53888.451460000004</v>
      </c>
      <c r="G22" s="8">
        <v>55955.98710666666</v>
      </c>
      <c r="H22" s="8">
        <v>58552.191976666662</v>
      </c>
      <c r="I22" s="8">
        <v>59593.246396666669</v>
      </c>
      <c r="J22" s="8">
        <v>60555.444103333342</v>
      </c>
      <c r="K22" s="8">
        <v>64232.261593333373</v>
      </c>
      <c r="L22" s="8">
        <v>63938.425763333231</v>
      </c>
      <c r="M22" s="8">
        <v>69006.810490256947</v>
      </c>
      <c r="N22" s="16"/>
      <c r="O22" s="8">
        <f t="shared" si="0"/>
        <v>689483.62881359027</v>
      </c>
    </row>
    <row r="23" spans="1:15" s="13" customFormat="1" x14ac:dyDescent="0.3">
      <c r="A23" s="6" t="s">
        <v>21</v>
      </c>
      <c r="B23" s="8">
        <v>4573.0415499999999</v>
      </c>
      <c r="C23" s="8">
        <v>4366.1154700000006</v>
      </c>
      <c r="D23" s="8">
        <v>4890.2953799999996</v>
      </c>
      <c r="E23" s="8">
        <v>5447.68372</v>
      </c>
      <c r="F23" s="8">
        <v>6505.2193900000002</v>
      </c>
      <c r="G23" s="8">
        <v>6126.5183500000003</v>
      </c>
      <c r="H23" s="8">
        <v>6928.3347700000004</v>
      </c>
      <c r="I23" s="8">
        <v>7286.4323899999999</v>
      </c>
      <c r="J23" s="8">
        <v>6775.3741799999998</v>
      </c>
      <c r="K23" s="8">
        <v>7722.0390200000002</v>
      </c>
      <c r="L23" s="8">
        <v>7508.7478599999995</v>
      </c>
      <c r="M23" s="8">
        <v>8005.8865699999988</v>
      </c>
      <c r="N23" s="16"/>
      <c r="O23" s="8">
        <f t="shared" si="0"/>
        <v>76135.688650000011</v>
      </c>
    </row>
    <row r="24" spans="1:15" s="13" customFormat="1" x14ac:dyDescent="0.3">
      <c r="A24" s="10" t="s">
        <v>22</v>
      </c>
      <c r="B24" s="12">
        <v>18.115929999999999</v>
      </c>
      <c r="C24" s="12">
        <v>16.805119999999999</v>
      </c>
      <c r="D24" s="12">
        <v>17.825800000000001</v>
      </c>
      <c r="E24" s="12">
        <v>16.759889999999999</v>
      </c>
      <c r="F24" s="12">
        <v>17.644390000000001</v>
      </c>
      <c r="G24" s="12">
        <v>18.24729</v>
      </c>
      <c r="H24" s="12">
        <v>20.921430000000001</v>
      </c>
      <c r="I24" s="12">
        <v>24.67916</v>
      </c>
      <c r="J24" s="17">
        <v>22.506209999999999</v>
      </c>
      <c r="K24" s="17">
        <v>25.631469999999993</v>
      </c>
      <c r="L24" s="12">
        <v>22.381869999999999</v>
      </c>
      <c r="M24" s="12">
        <v>26.728999999999985</v>
      </c>
      <c r="N24" s="16"/>
      <c r="O24" s="8">
        <f t="shared" si="0"/>
        <v>248.24755999999996</v>
      </c>
    </row>
    <row r="25" spans="1:15" s="13" customFormat="1" x14ac:dyDescent="0.3">
      <c r="A25" s="10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7">
        <v>0</v>
      </c>
      <c r="K25" s="17">
        <v>0</v>
      </c>
      <c r="L25" s="12">
        <v>0</v>
      </c>
      <c r="M25" s="12">
        <v>0</v>
      </c>
      <c r="N25" s="16"/>
      <c r="O25" s="8">
        <f t="shared" si="0"/>
        <v>0</v>
      </c>
    </row>
    <row r="26" spans="1:15" s="13" customFormat="1" x14ac:dyDescent="0.3">
      <c r="A26" s="10" t="s">
        <v>24</v>
      </c>
      <c r="B26" s="12">
        <v>66.39349</v>
      </c>
      <c r="C26" s="12">
        <v>61.218320000000006</v>
      </c>
      <c r="D26" s="12">
        <v>69.654640000000001</v>
      </c>
      <c r="E26" s="12">
        <v>8.4644399999999855</v>
      </c>
      <c r="F26" s="12">
        <v>115.04037000000001</v>
      </c>
      <c r="G26" s="12">
        <v>60.628550000000004</v>
      </c>
      <c r="H26" s="12">
        <v>74.971379999999996</v>
      </c>
      <c r="I26" s="12">
        <v>72.194109999999995</v>
      </c>
      <c r="J26" s="17">
        <v>18.80843000000004</v>
      </c>
      <c r="K26" s="17">
        <v>130.25152</v>
      </c>
      <c r="L26" s="12">
        <v>67.472549999999998</v>
      </c>
      <c r="M26" s="12">
        <v>71.869020000000006</v>
      </c>
      <c r="N26" s="16"/>
      <c r="O26" s="8">
        <f t="shared" si="0"/>
        <v>816.9668200000001</v>
      </c>
    </row>
    <row r="27" spans="1:15" s="9" customFormat="1" x14ac:dyDescent="0.3">
      <c r="A27" s="10" t="s">
        <v>25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7">
        <v>0</v>
      </c>
      <c r="K27" s="17">
        <v>0</v>
      </c>
      <c r="L27" s="12">
        <v>0</v>
      </c>
      <c r="M27" s="12">
        <v>0</v>
      </c>
      <c r="N27" s="16"/>
      <c r="O27" s="8">
        <f t="shared" si="0"/>
        <v>0</v>
      </c>
    </row>
    <row r="28" spans="1:15" s="9" customFormat="1" x14ac:dyDescent="0.3">
      <c r="A28" s="6" t="s">
        <v>26</v>
      </c>
      <c r="B28" s="8">
        <v>4488.5321299999996</v>
      </c>
      <c r="C28" s="8">
        <v>4288.0920299999998</v>
      </c>
      <c r="D28" s="8">
        <v>4802.8149400000002</v>
      </c>
      <c r="E28" s="8">
        <v>5422.45939</v>
      </c>
      <c r="F28" s="8">
        <v>6372.5346300000001</v>
      </c>
      <c r="G28" s="8">
        <v>6047.6425099999997</v>
      </c>
      <c r="H28" s="8">
        <v>6832.4419600000001</v>
      </c>
      <c r="I28" s="8">
        <v>7189.5591199999999</v>
      </c>
      <c r="J28" s="8">
        <v>6734.0595400000002</v>
      </c>
      <c r="K28" s="8">
        <v>7566.1560300000001</v>
      </c>
      <c r="L28" s="8">
        <v>7418.8934399999998</v>
      </c>
      <c r="M28" s="8">
        <v>7907.2885499999984</v>
      </c>
      <c r="N28" s="16"/>
      <c r="O28" s="8">
        <f t="shared" si="0"/>
        <v>75070.474270000006</v>
      </c>
    </row>
    <row r="29" spans="1:15" s="13" customFormat="1" x14ac:dyDescent="0.3">
      <c r="A29" s="10" t="s">
        <v>27</v>
      </c>
      <c r="B29" s="12">
        <v>2722.4062199999998</v>
      </c>
      <c r="C29" s="12">
        <v>2539.5578500000001</v>
      </c>
      <c r="D29" s="12">
        <v>2886.8566900000001</v>
      </c>
      <c r="E29" s="12">
        <v>3457.09094</v>
      </c>
      <c r="F29" s="12">
        <v>3834.9955300000001</v>
      </c>
      <c r="G29" s="12">
        <v>3909.8828100000001</v>
      </c>
      <c r="H29" s="12">
        <v>4274.7613700000002</v>
      </c>
      <c r="I29" s="12">
        <v>4606.8637200000003</v>
      </c>
      <c r="J29" s="17">
        <v>4233.9816200000005</v>
      </c>
      <c r="K29" s="17">
        <v>4776.7443699999994</v>
      </c>
      <c r="L29" s="12">
        <v>4647.0131899999997</v>
      </c>
      <c r="M29" s="12">
        <v>4885.588459999999</v>
      </c>
      <c r="N29" s="16"/>
      <c r="O29" s="8">
        <f t="shared" si="0"/>
        <v>46775.742769999997</v>
      </c>
    </row>
    <row r="30" spans="1:15" s="13" customFormat="1" ht="31.2" x14ac:dyDescent="0.3">
      <c r="A30" s="10" t="s">
        <v>28</v>
      </c>
      <c r="B30" s="12">
        <v>1766.12591</v>
      </c>
      <c r="C30" s="12">
        <v>1748.5341800000001</v>
      </c>
      <c r="D30" s="12">
        <v>1915.9582500000001</v>
      </c>
      <c r="E30" s="12">
        <v>1965.3684499999999</v>
      </c>
      <c r="F30" s="12">
        <v>2537.5391</v>
      </c>
      <c r="G30" s="12">
        <v>2137.7597000000001</v>
      </c>
      <c r="H30" s="12">
        <v>2557.6805899999999</v>
      </c>
      <c r="I30" s="12">
        <v>2582.6954000000001</v>
      </c>
      <c r="J30" s="17">
        <v>2500.0779199999997</v>
      </c>
      <c r="K30" s="17">
        <v>2789.4116599999998</v>
      </c>
      <c r="L30" s="12">
        <v>2771.8802500000002</v>
      </c>
      <c r="M30" s="12">
        <v>3021.7000900000003</v>
      </c>
      <c r="N30" s="16"/>
      <c r="O30" s="8">
        <f t="shared" si="0"/>
        <v>28294.731500000002</v>
      </c>
    </row>
    <row r="31" spans="1:15" s="9" customFormat="1" x14ac:dyDescent="0.3">
      <c r="A31" s="10" t="s">
        <v>29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7">
        <v>0</v>
      </c>
      <c r="K31" s="17">
        <v>0</v>
      </c>
      <c r="L31" s="12">
        <v>0</v>
      </c>
      <c r="M31" s="12">
        <v>0</v>
      </c>
      <c r="N31" s="16"/>
      <c r="O31" s="8">
        <f t="shared" si="0"/>
        <v>0</v>
      </c>
    </row>
    <row r="32" spans="1:15" s="9" customFormat="1" x14ac:dyDescent="0.3">
      <c r="A32" s="6" t="s">
        <v>30</v>
      </c>
      <c r="B32" s="8">
        <v>4299.2084466666665</v>
      </c>
      <c r="C32" s="8">
        <v>3924.4672764283969</v>
      </c>
      <c r="D32" s="8">
        <v>4954.8795235716025</v>
      </c>
      <c r="E32" s="8">
        <v>5433.4650133333334</v>
      </c>
      <c r="F32" s="8">
        <v>5576.3965333333326</v>
      </c>
      <c r="G32" s="8">
        <v>5352.4629466666665</v>
      </c>
      <c r="H32" s="8">
        <v>5905.4779566666657</v>
      </c>
      <c r="I32" s="8">
        <v>6037.7348666666658</v>
      </c>
      <c r="J32" s="8">
        <v>7165.2993399999996</v>
      </c>
      <c r="K32" s="8">
        <v>7258.8654900000056</v>
      </c>
      <c r="L32" s="8">
        <v>5069.9377899999999</v>
      </c>
      <c r="M32" s="8">
        <v>8028.3047833333258</v>
      </c>
      <c r="N32" s="16"/>
      <c r="O32" s="8">
        <f t="shared" si="0"/>
        <v>69006.499966666655</v>
      </c>
    </row>
    <row r="33" spans="1:15" s="13" customFormat="1" x14ac:dyDescent="0.3">
      <c r="A33" s="6" t="s">
        <v>31</v>
      </c>
      <c r="B33" s="8">
        <v>4299.2084466666665</v>
      </c>
      <c r="C33" s="8">
        <v>3924.4672764283969</v>
      </c>
      <c r="D33" s="8">
        <v>4954.8795235716025</v>
      </c>
      <c r="E33" s="8">
        <v>5433.4650133333334</v>
      </c>
      <c r="F33" s="8">
        <v>5576.3965333333326</v>
      </c>
      <c r="G33" s="8">
        <v>5352.4629466666665</v>
      </c>
      <c r="H33" s="8">
        <v>5905.4779566666657</v>
      </c>
      <c r="I33" s="8">
        <v>6037.7348666666658</v>
      </c>
      <c r="J33" s="8">
        <v>7165.2993399999996</v>
      </c>
      <c r="K33" s="8">
        <v>7258.8654900000056</v>
      </c>
      <c r="L33" s="8">
        <v>5069.9377899999999</v>
      </c>
      <c r="M33" s="8">
        <v>8028.3047833333258</v>
      </c>
      <c r="N33" s="16"/>
      <c r="O33" s="8">
        <f t="shared" si="0"/>
        <v>69006.499966666655</v>
      </c>
    </row>
    <row r="34" spans="1:15" s="9" customFormat="1" x14ac:dyDescent="0.3">
      <c r="A34" s="10" t="s">
        <v>32</v>
      </c>
      <c r="B34" s="12">
        <v>409.56599999999997</v>
      </c>
      <c r="C34" s="12">
        <v>385.87324999999998</v>
      </c>
      <c r="D34" s="12">
        <v>409.56599999999997</v>
      </c>
      <c r="E34" s="12">
        <v>401.66840000000002</v>
      </c>
      <c r="F34" s="12">
        <v>401.66843999999998</v>
      </c>
      <c r="G34" s="12">
        <v>401.66842000000003</v>
      </c>
      <c r="H34" s="12">
        <v>205.01586</v>
      </c>
      <c r="I34" s="12">
        <v>374.44420000000002</v>
      </c>
      <c r="J34" s="17">
        <v>277.86140999999998</v>
      </c>
      <c r="K34" s="17">
        <v>287.28692000000001</v>
      </c>
      <c r="L34" s="12">
        <v>279.41527000000002</v>
      </c>
      <c r="M34" s="12">
        <v>287.39139999999998</v>
      </c>
      <c r="N34" s="16"/>
      <c r="O34" s="8">
        <f t="shared" si="0"/>
        <v>4121.4255699999994</v>
      </c>
    </row>
    <row r="35" spans="1:15" s="13" customFormat="1" x14ac:dyDescent="0.3">
      <c r="A35" s="10" t="s">
        <v>33</v>
      </c>
      <c r="B35" s="12">
        <v>3889.6424466666667</v>
      </c>
      <c r="C35" s="12">
        <v>3538.5940264283968</v>
      </c>
      <c r="D35" s="12">
        <v>4545.3135235716027</v>
      </c>
      <c r="E35" s="12">
        <v>5031.796613333333</v>
      </c>
      <c r="F35" s="12">
        <v>5174.7280933333332</v>
      </c>
      <c r="G35" s="12">
        <v>4950.7945266666666</v>
      </c>
      <c r="H35" s="12">
        <v>5700.4620966666662</v>
      </c>
      <c r="I35" s="12">
        <v>5663.2906666666659</v>
      </c>
      <c r="J35" s="17">
        <v>6887.4379300000001</v>
      </c>
      <c r="K35" s="17">
        <v>6971.5785700000069</v>
      </c>
      <c r="L35" s="12">
        <v>4790.5225200000004</v>
      </c>
      <c r="M35" s="12">
        <v>7740.9133833333253</v>
      </c>
      <c r="N35" s="16"/>
      <c r="O35" s="8">
        <f t="shared" si="0"/>
        <v>64885.074396666663</v>
      </c>
    </row>
    <row r="36" spans="1:15" s="13" customFormat="1" x14ac:dyDescent="0.3">
      <c r="A36" s="6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7">
        <v>0</v>
      </c>
      <c r="K36" s="17">
        <v>0</v>
      </c>
      <c r="L36" s="8">
        <v>0</v>
      </c>
      <c r="M36" s="8">
        <v>0</v>
      </c>
      <c r="N36" s="23"/>
      <c r="O36" s="8">
        <f t="shared" si="0"/>
        <v>0</v>
      </c>
    </row>
    <row r="37" spans="1:15" s="13" customFormat="1" x14ac:dyDescent="0.3">
      <c r="A37" s="10" t="s">
        <v>35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7">
        <v>0</v>
      </c>
      <c r="K37" s="17">
        <v>0</v>
      </c>
      <c r="L37" s="12">
        <v>0</v>
      </c>
      <c r="M37" s="12">
        <v>0</v>
      </c>
      <c r="N37" s="23"/>
      <c r="O37" s="8">
        <f t="shared" si="0"/>
        <v>0</v>
      </c>
    </row>
    <row r="38" spans="1:15" s="13" customFormat="1" x14ac:dyDescent="0.3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7">
        <v>0</v>
      </c>
      <c r="K38" s="17">
        <v>0</v>
      </c>
      <c r="L38" s="12">
        <v>0</v>
      </c>
      <c r="M38" s="12">
        <v>0</v>
      </c>
      <c r="N38" s="19"/>
      <c r="O38" s="8">
        <f t="shared" ref="O38:O71" si="1">SUM(B38:M38)</f>
        <v>0</v>
      </c>
    </row>
    <row r="39" spans="1:15" s="13" customFormat="1" x14ac:dyDescent="0.3">
      <c r="A39" s="20" t="s">
        <v>37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7">
        <v>0</v>
      </c>
      <c r="L39" s="12">
        <v>0</v>
      </c>
      <c r="M39" s="12">
        <v>0</v>
      </c>
      <c r="N39" s="19"/>
      <c r="O39" s="8"/>
    </row>
    <row r="40" spans="1:15" s="9" customFormat="1" x14ac:dyDescent="0.3">
      <c r="A40" s="10" t="s">
        <v>38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7">
        <v>0</v>
      </c>
      <c r="K40" s="17">
        <v>0</v>
      </c>
      <c r="L40" s="12">
        <v>0</v>
      </c>
      <c r="M40" s="12">
        <v>0</v>
      </c>
      <c r="N40" s="19"/>
      <c r="O40" s="8">
        <f t="shared" si="1"/>
        <v>0</v>
      </c>
    </row>
    <row r="41" spans="1:15" s="13" customFormat="1" x14ac:dyDescent="0.3">
      <c r="A41" s="10" t="s">
        <v>39</v>
      </c>
      <c r="B41" s="12">
        <v>1652.575</v>
      </c>
      <c r="C41" s="12">
        <v>1508.575</v>
      </c>
      <c r="D41" s="12">
        <v>1111</v>
      </c>
      <c r="E41" s="12">
        <v>1231.68703</v>
      </c>
      <c r="F41" s="12">
        <v>1292</v>
      </c>
      <c r="G41" s="12">
        <v>1292</v>
      </c>
      <c r="H41" s="12">
        <v>1292</v>
      </c>
      <c r="I41" s="12">
        <v>1594</v>
      </c>
      <c r="J41" s="17">
        <v>1104</v>
      </c>
      <c r="K41" s="17">
        <v>1708</v>
      </c>
      <c r="L41" s="12">
        <v>1663.2625700000001</v>
      </c>
      <c r="M41" s="12">
        <v>1964.1646800000001</v>
      </c>
      <c r="N41" s="23"/>
      <c r="O41" s="8">
        <f t="shared" si="1"/>
        <v>17413.264279999999</v>
      </c>
    </row>
    <row r="42" spans="1:15" s="13" customFormat="1" x14ac:dyDescent="0.3">
      <c r="A42" s="10" t="s">
        <v>19</v>
      </c>
      <c r="B42" s="12">
        <v>3859.2507866666665</v>
      </c>
      <c r="C42" s="12">
        <v>3856.9914466666664</v>
      </c>
      <c r="D42" s="12">
        <v>6615.1997000000001</v>
      </c>
      <c r="E42" s="12">
        <v>4351.8929499999995</v>
      </c>
      <c r="F42" s="12">
        <v>4482.5391</v>
      </c>
      <c r="G42" s="12">
        <v>4655.8085333333329</v>
      </c>
      <c r="H42" s="12">
        <v>4723.3575833333334</v>
      </c>
      <c r="I42" s="12">
        <v>4824.8565933333339</v>
      </c>
      <c r="J42" s="17">
        <v>6104.9025533333333</v>
      </c>
      <c r="K42" s="17">
        <v>6205.2984033333332</v>
      </c>
      <c r="L42" s="12">
        <v>6253.6410793998057</v>
      </c>
      <c r="M42" s="12">
        <v>12583.117703933527</v>
      </c>
      <c r="N42" s="23"/>
      <c r="O42" s="8">
        <f t="shared" si="1"/>
        <v>68516.856433333334</v>
      </c>
    </row>
    <row r="43" spans="1:15" s="13" customFormat="1" x14ac:dyDescent="0.3">
      <c r="A43" s="6" t="s">
        <v>40</v>
      </c>
      <c r="B43" s="8">
        <v>14384.075783333334</v>
      </c>
      <c r="C43" s="8">
        <v>13656.149193095063</v>
      </c>
      <c r="D43" s="8">
        <v>17571.374603571603</v>
      </c>
      <c r="E43" s="8">
        <v>16464.728713333334</v>
      </c>
      <c r="F43" s="8">
        <v>17856.155023333333</v>
      </c>
      <c r="G43" s="8">
        <v>17426.789830000002</v>
      </c>
      <c r="H43" s="8">
        <v>18849.170309999998</v>
      </c>
      <c r="I43" s="8">
        <v>19743.023849999998</v>
      </c>
      <c r="J43" s="8">
        <v>21149.576073333334</v>
      </c>
      <c r="K43" s="8">
        <v>22894.202913333342</v>
      </c>
      <c r="L43" s="8">
        <v>20495.589299399806</v>
      </c>
      <c r="M43" s="12">
        <v>30581.473737266853</v>
      </c>
      <c r="N43" s="23"/>
      <c r="O43" s="8">
        <f t="shared" si="1"/>
        <v>231072.30932999999</v>
      </c>
    </row>
    <row r="44" spans="1:15" s="13" customFormat="1" x14ac:dyDescent="0.3">
      <c r="A44" s="6" t="s">
        <v>41</v>
      </c>
      <c r="B44" s="8">
        <v>36357.78216333333</v>
      </c>
      <c r="C44" s="8">
        <v>36561.784123571611</v>
      </c>
      <c r="D44" s="8">
        <v>34228.577516428399</v>
      </c>
      <c r="E44" s="8">
        <v>34536.337826666677</v>
      </c>
      <c r="F44" s="8">
        <v>36032.296436666657</v>
      </c>
      <c r="G44" s="8">
        <v>38529.197276666666</v>
      </c>
      <c r="H44" s="8">
        <v>39703.021666666667</v>
      </c>
      <c r="I44" s="8">
        <v>39850.222546666664</v>
      </c>
      <c r="J44" s="8">
        <v>39405.868030000005</v>
      </c>
      <c r="K44" s="8">
        <v>41338.058680000024</v>
      </c>
      <c r="L44" s="8">
        <v>43442.836463933396</v>
      </c>
      <c r="M44" s="12">
        <v>38425.336752990101</v>
      </c>
      <c r="N44" s="23"/>
      <c r="O44" s="8">
        <f t="shared" si="1"/>
        <v>458411.3194835902</v>
      </c>
    </row>
    <row r="45" spans="1:15" s="13" customFormat="1" x14ac:dyDescent="0.3">
      <c r="A45" s="10" t="s">
        <v>42</v>
      </c>
      <c r="B45" s="12">
        <v>1775.6099466666667</v>
      </c>
      <c r="C45" s="12">
        <v>495.60994666666664</v>
      </c>
      <c r="D45" s="12">
        <v>2142.8889943999998</v>
      </c>
      <c r="E45" s="12">
        <v>-1065.1110056</v>
      </c>
      <c r="F45" s="12">
        <v>1574.8889944</v>
      </c>
      <c r="G45" s="12">
        <v>148.98770000000002</v>
      </c>
      <c r="H45" s="12">
        <v>1784.9877000000001</v>
      </c>
      <c r="I45" s="12">
        <v>1058.9876999999999</v>
      </c>
      <c r="J45" s="17">
        <v>1740.9412733333336</v>
      </c>
      <c r="K45" s="17">
        <v>1439.9412733333336</v>
      </c>
      <c r="L45" s="12">
        <v>782.94127333333336</v>
      </c>
      <c r="M45" s="8">
        <v>2475.2936300000001</v>
      </c>
      <c r="N45" s="23"/>
      <c r="O45" s="8">
        <f t="shared" si="1"/>
        <v>14355.967426533334</v>
      </c>
    </row>
    <row r="46" spans="1:15" s="13" customFormat="1" x14ac:dyDescent="0.3">
      <c r="A46" s="10" t="s">
        <v>43</v>
      </c>
      <c r="B46" s="12">
        <v>1322.2946633333331</v>
      </c>
      <c r="C46" s="12">
        <v>1311.8799633333333</v>
      </c>
      <c r="D46" s="12">
        <v>982.66649000000007</v>
      </c>
      <c r="E46" s="12">
        <v>2571.3049999999998</v>
      </c>
      <c r="F46" s="12">
        <v>1230.38752</v>
      </c>
      <c r="G46" s="12">
        <v>871.86165333333327</v>
      </c>
      <c r="H46" s="12">
        <v>995.63638333333336</v>
      </c>
      <c r="I46" s="12">
        <v>1519.8337033333335</v>
      </c>
      <c r="J46" s="17">
        <v>1223.5606300000002</v>
      </c>
      <c r="K46" s="17">
        <v>1205.5549445315514</v>
      </c>
      <c r="L46" s="12">
        <v>1508.16977</v>
      </c>
      <c r="M46" s="8">
        <v>4050.5571266666666</v>
      </c>
      <c r="N46" s="23"/>
      <c r="O46" s="8">
        <f t="shared" si="1"/>
        <v>18793.707847864884</v>
      </c>
    </row>
    <row r="47" spans="1:15" s="13" customFormat="1" ht="31.2" x14ac:dyDescent="0.3">
      <c r="A47" s="6" t="s">
        <v>44</v>
      </c>
      <c r="B47" s="8">
        <v>3097.90461</v>
      </c>
      <c r="C47" s="8">
        <v>1807.4899100000002</v>
      </c>
      <c r="D47" s="8">
        <v>3125.5554843999998</v>
      </c>
      <c r="E47" s="8">
        <v>1506.1939944000001</v>
      </c>
      <c r="F47" s="8">
        <v>2805.2765144</v>
      </c>
      <c r="G47" s="8">
        <v>1020.8493533333333</v>
      </c>
      <c r="H47" s="8">
        <v>2780.6240833333336</v>
      </c>
      <c r="I47" s="8">
        <v>2578.8214033333338</v>
      </c>
      <c r="J47" s="8">
        <v>2964.5019033333333</v>
      </c>
      <c r="K47" s="8">
        <v>2645.4962178648848</v>
      </c>
      <c r="L47" s="8">
        <v>2291.1110433333333</v>
      </c>
      <c r="M47" s="12">
        <v>6525.8507566666667</v>
      </c>
      <c r="N47" s="23"/>
      <c r="O47" s="8">
        <f t="shared" si="1"/>
        <v>33149.675274398222</v>
      </c>
    </row>
    <row r="48" spans="1:15" s="13" customFormat="1" ht="31.2" x14ac:dyDescent="0.3">
      <c r="A48" s="6" t="s">
        <v>45</v>
      </c>
      <c r="B48" s="8">
        <v>33259.877553333332</v>
      </c>
      <c r="C48" s="8">
        <v>34754.294213571608</v>
      </c>
      <c r="D48" s="8">
        <v>31103.022032028395</v>
      </c>
      <c r="E48" s="8">
        <v>33030.143832266673</v>
      </c>
      <c r="F48" s="8">
        <v>33227.019922266656</v>
      </c>
      <c r="G48" s="8">
        <v>37508.347923333306</v>
      </c>
      <c r="H48" s="8">
        <v>36922.397583333361</v>
      </c>
      <c r="I48" s="8">
        <v>37271.401143333336</v>
      </c>
      <c r="J48" s="8">
        <v>36441.366126666697</v>
      </c>
      <c r="K48" s="8">
        <v>38692.562462135145</v>
      </c>
      <c r="L48" s="8">
        <v>41151.725420600065</v>
      </c>
      <c r="M48" s="12">
        <v>31899.48599632343</v>
      </c>
      <c r="N48" s="23"/>
      <c r="O48" s="8">
        <f t="shared" si="1"/>
        <v>425261.64420919202</v>
      </c>
    </row>
    <row r="49" spans="1:15" s="13" customFormat="1" ht="31.2" x14ac:dyDescent="0.3">
      <c r="A49" s="10" t="s">
        <v>46</v>
      </c>
      <c r="B49" s="12">
        <v>9389.7996533333335</v>
      </c>
      <c r="C49" s="12">
        <v>9533.8007423333329</v>
      </c>
      <c r="D49" s="12">
        <v>10287.106134333333</v>
      </c>
      <c r="E49" s="12">
        <v>9454.0497233333335</v>
      </c>
      <c r="F49" s="12">
        <v>10909.051233333334</v>
      </c>
      <c r="G49" s="12">
        <v>11121.106876666669</v>
      </c>
      <c r="H49" s="12">
        <v>11397.959146666668</v>
      </c>
      <c r="I49" s="12">
        <v>11057.997276666669</v>
      </c>
      <c r="J49" s="17">
        <v>12718.544856666656</v>
      </c>
      <c r="K49" s="17">
        <v>12781.980856666669</v>
      </c>
      <c r="L49" s="12">
        <v>12378.591196680936</v>
      </c>
      <c r="M49" s="8">
        <v>16560.10445289352</v>
      </c>
      <c r="N49" s="23"/>
      <c r="O49" s="8">
        <f t="shared" si="1"/>
        <v>137590.09214957446</v>
      </c>
    </row>
    <row r="50" spans="1:15" s="9" customFormat="1" x14ac:dyDescent="0.3">
      <c r="A50" s="6" t="s">
        <v>47</v>
      </c>
      <c r="B50" s="8">
        <v>-7561.6340399999999</v>
      </c>
      <c r="C50" s="8">
        <v>-5491.9178099999999</v>
      </c>
      <c r="D50" s="8">
        <v>-9974.8948152666671</v>
      </c>
      <c r="E50" s="8">
        <v>19503.506214733334</v>
      </c>
      <c r="F50" s="8">
        <v>-9918.0212752666666</v>
      </c>
      <c r="G50" s="8">
        <v>9269.5091366666675</v>
      </c>
      <c r="H50" s="8">
        <v>-6470.7182433333337</v>
      </c>
      <c r="I50" s="8">
        <v>-6874.7763433333339</v>
      </c>
      <c r="J50" s="17">
        <v>-520.84968333333063</v>
      </c>
      <c r="K50" s="17">
        <v>-2783.4610233333342</v>
      </c>
      <c r="L50" s="8">
        <v>-5646.8599033476139</v>
      </c>
      <c r="M50" s="8">
        <v>-11888.309333333338</v>
      </c>
      <c r="N50" s="23"/>
      <c r="O50" s="8">
        <f t="shared" si="1"/>
        <v>-38358.427119147615</v>
      </c>
    </row>
    <row r="51" spans="1:15" s="9" customFormat="1" x14ac:dyDescent="0.3">
      <c r="A51" s="10" t="s">
        <v>48</v>
      </c>
      <c r="B51" s="12">
        <v>-1963.8916666666667</v>
      </c>
      <c r="C51" s="12">
        <v>51.108333333333334</v>
      </c>
      <c r="D51" s="12">
        <v>463.22666666666669</v>
      </c>
      <c r="E51" s="12">
        <v>-730.86400333333336</v>
      </c>
      <c r="F51" s="12">
        <v>-175.52613333333332</v>
      </c>
      <c r="G51" s="12">
        <v>250</v>
      </c>
      <c r="H51" s="12">
        <v>27</v>
      </c>
      <c r="I51" s="12">
        <v>1219.2658200000001</v>
      </c>
      <c r="J51" s="17">
        <v>2867.2183</v>
      </c>
      <c r="K51" s="17">
        <v>311</v>
      </c>
      <c r="L51" s="12">
        <v>729</v>
      </c>
      <c r="M51" s="12">
        <v>708</v>
      </c>
      <c r="N51" s="19"/>
      <c r="O51" s="8">
        <f t="shared" si="1"/>
        <v>3755.5373166666668</v>
      </c>
    </row>
    <row r="52" spans="1:15" s="13" customFormat="1" ht="31.2" x14ac:dyDescent="0.3">
      <c r="A52" s="10" t="s">
        <v>49</v>
      </c>
      <c r="B52" s="12">
        <v>-5597.7423733333335</v>
      </c>
      <c r="C52" s="12">
        <v>-5543.0261433333335</v>
      </c>
      <c r="D52" s="12">
        <v>-10438.121481933335</v>
      </c>
      <c r="E52" s="12">
        <v>20234.37021806667</v>
      </c>
      <c r="F52" s="12">
        <v>-9742.4951419333338</v>
      </c>
      <c r="G52" s="12">
        <v>9019.5091366666675</v>
      </c>
      <c r="H52" s="12">
        <v>-6497.7182433333337</v>
      </c>
      <c r="I52" s="12">
        <v>-8094.0421633333344</v>
      </c>
      <c r="J52" s="17">
        <v>-3388.0679833333306</v>
      </c>
      <c r="K52" s="17">
        <v>-3094.4610233333342</v>
      </c>
      <c r="L52" s="12">
        <v>-6375.8599033476139</v>
      </c>
      <c r="M52" s="12">
        <v>-12596.309333333338</v>
      </c>
      <c r="N52" s="16"/>
      <c r="O52" s="8">
        <f t="shared" si="1"/>
        <v>-42113.964435814283</v>
      </c>
    </row>
    <row r="53" spans="1:15" s="1" customFormat="1" x14ac:dyDescent="0.3">
      <c r="A53" s="10" t="s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7">
        <v>0</v>
      </c>
      <c r="K53" s="17">
        <v>0</v>
      </c>
      <c r="L53" s="12">
        <v>0</v>
      </c>
      <c r="M53" s="12">
        <v>0</v>
      </c>
      <c r="N53" s="19"/>
      <c r="O53" s="8">
        <f t="shared" si="1"/>
        <v>0</v>
      </c>
    </row>
    <row r="54" spans="1:15" s="1" customFormat="1" x14ac:dyDescent="0.3">
      <c r="A54" s="10" t="s">
        <v>19</v>
      </c>
      <c r="B54" s="12">
        <v>1292.83619</v>
      </c>
      <c r="C54" s="12">
        <v>904.77736000000004</v>
      </c>
      <c r="D54" s="12">
        <v>2410.105223333333</v>
      </c>
      <c r="E54" s="12">
        <v>894.65721333333329</v>
      </c>
      <c r="F54" s="12">
        <v>2117.2792633333333</v>
      </c>
      <c r="G54" s="12">
        <v>-891.99723666666671</v>
      </c>
      <c r="H54" s="12">
        <v>3669.6825333333331</v>
      </c>
      <c r="I54" s="12">
        <v>3403.4813133333323</v>
      </c>
      <c r="J54" s="17">
        <v>1663.5988533333343</v>
      </c>
      <c r="K54" s="17">
        <v>1575.3094233333325</v>
      </c>
      <c r="L54" s="12">
        <v>3029.5849133333336</v>
      </c>
      <c r="M54" s="12">
        <v>2663.6264545731451</v>
      </c>
      <c r="N54" s="19"/>
      <c r="O54" s="8">
        <f t="shared" si="1"/>
        <v>22732.941504573144</v>
      </c>
    </row>
    <row r="55" spans="1:15" s="1" customFormat="1" x14ac:dyDescent="0.3">
      <c r="A55" s="6" t="s">
        <v>51</v>
      </c>
      <c r="B55" s="8">
        <v>3121.0018033333336</v>
      </c>
      <c r="C55" s="8">
        <v>4946.6602923333339</v>
      </c>
      <c r="D55" s="8">
        <v>2722.3165423999999</v>
      </c>
      <c r="E55" s="8">
        <v>29852.213151399999</v>
      </c>
      <c r="F55" s="8">
        <v>3108.3092213999998</v>
      </c>
      <c r="G55" s="8">
        <v>19498.618776666666</v>
      </c>
      <c r="H55" s="8">
        <v>8596.9234366666678</v>
      </c>
      <c r="I55" s="8">
        <v>7586.7022466666676</v>
      </c>
      <c r="J55" s="8">
        <v>13861.294026666659</v>
      </c>
      <c r="K55" s="8">
        <v>11573.829256666668</v>
      </c>
      <c r="L55" s="8">
        <v>9761.3162066666555</v>
      </c>
      <c r="M55" s="12">
        <v>7335.4215741333301</v>
      </c>
      <c r="N55" s="23"/>
      <c r="O55" s="8">
        <f t="shared" si="1"/>
        <v>121964.60653499997</v>
      </c>
    </row>
    <row r="56" spans="1:15" s="1" customFormat="1" x14ac:dyDescent="0.3">
      <c r="A56" s="6" t="s">
        <v>52</v>
      </c>
      <c r="B56" s="8">
        <v>36380.879356666665</v>
      </c>
      <c r="C56" s="8">
        <v>39700.954505904963</v>
      </c>
      <c r="D56" s="8">
        <v>33825.338574428373</v>
      </c>
      <c r="E56" s="8">
        <v>62882.356983666672</v>
      </c>
      <c r="F56" s="8">
        <v>36335.32914366667</v>
      </c>
      <c r="G56" s="8">
        <v>57006.966700000004</v>
      </c>
      <c r="H56" s="8">
        <v>45519.321020000003</v>
      </c>
      <c r="I56" s="8">
        <v>44858.103389999997</v>
      </c>
      <c r="J56" s="8">
        <v>50302.660153333338</v>
      </c>
      <c r="K56" s="8">
        <v>50266.391718801802</v>
      </c>
      <c r="L56" s="8">
        <v>50913.041627266728</v>
      </c>
      <c r="M56" s="8">
        <v>39234.907570456759</v>
      </c>
      <c r="N56" s="23"/>
      <c r="O56" s="8">
        <f t="shared" si="1"/>
        <v>547226.25074419193</v>
      </c>
    </row>
    <row r="57" spans="1:15" s="1" customFormat="1" x14ac:dyDescent="0.3">
      <c r="A57" s="10" t="s">
        <v>53</v>
      </c>
      <c r="B57" s="12">
        <v>18862.765266666665</v>
      </c>
      <c r="C57" s="12">
        <v>18742.916536905206</v>
      </c>
      <c r="D57" s="12">
        <v>20794.980905278135</v>
      </c>
      <c r="E57" s="12">
        <v>20688.817351149995</v>
      </c>
      <c r="F57" s="12">
        <v>20049.885459849833</v>
      </c>
      <c r="G57" s="12">
        <v>20872.533120150165</v>
      </c>
      <c r="H57" s="12">
        <v>21913.695606666668</v>
      </c>
      <c r="I57" s="12">
        <v>22068.451225916666</v>
      </c>
      <c r="J57" s="17">
        <v>22657.826914083344</v>
      </c>
      <c r="K57" s="17">
        <v>24454.563734649622</v>
      </c>
      <c r="L57" s="12">
        <v>25392.730241499994</v>
      </c>
      <c r="M57" s="8">
        <v>22174.767191567815</v>
      </c>
      <c r="N57" s="23"/>
      <c r="O57" s="8">
        <f t="shared" si="1"/>
        <v>258673.93355438407</v>
      </c>
    </row>
    <row r="58" spans="1:15" s="1" customFormat="1" x14ac:dyDescent="0.3">
      <c r="A58" s="10" t="s">
        <v>54</v>
      </c>
      <c r="B58" s="12">
        <v>1778.8643196993332</v>
      </c>
      <c r="C58" s="12">
        <v>1828.2164133333333</v>
      </c>
      <c r="D58" s="12">
        <v>1606.4073566666666</v>
      </c>
      <c r="E58" s="12">
        <v>1664.3712666666668</v>
      </c>
      <c r="F58" s="12">
        <v>1782.2601203006666</v>
      </c>
      <c r="G58" s="12">
        <v>1816.4777433333334</v>
      </c>
      <c r="H58" s="12">
        <v>1781.6498933333335</v>
      </c>
      <c r="I58" s="12">
        <v>1904.1312633333334</v>
      </c>
      <c r="J58" s="17">
        <v>1995.7144866666667</v>
      </c>
      <c r="K58" s="17">
        <v>2258.0652466666666</v>
      </c>
      <c r="L58" s="12">
        <v>2128.7257660819005</v>
      </c>
      <c r="M58" s="12">
        <v>3658.7086205847663</v>
      </c>
      <c r="N58" s="23"/>
      <c r="O58" s="8">
        <f t="shared" si="1"/>
        <v>24203.592496666664</v>
      </c>
    </row>
    <row r="59" spans="1:15" s="1" customFormat="1" x14ac:dyDescent="0.3">
      <c r="A59" s="10" t="s">
        <v>55</v>
      </c>
      <c r="B59" s="12">
        <v>116.28789</v>
      </c>
      <c r="C59" s="12">
        <v>136.24554000000001</v>
      </c>
      <c r="D59" s="12">
        <v>181.00539999999998</v>
      </c>
      <c r="E59" s="12">
        <v>74.073999999999998</v>
      </c>
      <c r="F59" s="12">
        <v>130.37559999999999</v>
      </c>
      <c r="G59" s="12">
        <v>87.008333333333326</v>
      </c>
      <c r="H59" s="12">
        <v>134.92343333333332</v>
      </c>
      <c r="I59" s="12">
        <v>162.57453333333333</v>
      </c>
      <c r="J59" s="17">
        <v>120.21893333333333</v>
      </c>
      <c r="K59" s="17">
        <v>93.129383333333379</v>
      </c>
      <c r="L59" s="12">
        <v>134.96083333333331</v>
      </c>
      <c r="M59" s="12">
        <v>96.076983333333359</v>
      </c>
      <c r="N59" s="23"/>
      <c r="O59" s="8">
        <f t="shared" si="1"/>
        <v>1466.8808633333335</v>
      </c>
    </row>
    <row r="60" spans="1:15" s="1" customFormat="1" x14ac:dyDescent="0.3">
      <c r="A60" s="10" t="s">
        <v>56</v>
      </c>
      <c r="B60" s="12">
        <v>3027.07348</v>
      </c>
      <c r="C60" s="12">
        <v>3017.40587</v>
      </c>
      <c r="D60" s="12">
        <v>3023.39932</v>
      </c>
      <c r="E60" s="12">
        <v>3023.7379499999997</v>
      </c>
      <c r="F60" s="12">
        <v>3030.5515099999998</v>
      </c>
      <c r="G60" s="12">
        <v>3402.2770966666658</v>
      </c>
      <c r="H60" s="12">
        <v>3417.2687766666677</v>
      </c>
      <c r="I60" s="12">
        <v>3416.0524766666667</v>
      </c>
      <c r="J60" s="17">
        <v>3475.4447833333334</v>
      </c>
      <c r="K60" s="17">
        <v>3529.4001733333334</v>
      </c>
      <c r="L60" s="12">
        <v>3613.2295733333331</v>
      </c>
      <c r="M60" s="12">
        <v>4314.0728968611147</v>
      </c>
      <c r="N60" s="23"/>
      <c r="O60" s="8">
        <f t="shared" si="1"/>
        <v>40289.913906861111</v>
      </c>
    </row>
    <row r="61" spans="1:15" s="1" customFormat="1" x14ac:dyDescent="0.3">
      <c r="A61" s="10" t="s">
        <v>57</v>
      </c>
      <c r="B61" s="12">
        <v>272.10982333333334</v>
      </c>
      <c r="C61" s="12">
        <v>324.55141333333336</v>
      </c>
      <c r="D61" s="12">
        <v>368.89824666666664</v>
      </c>
      <c r="E61" s="12">
        <v>605.55515666666679</v>
      </c>
      <c r="F61" s="12">
        <v>607.3148266666667</v>
      </c>
      <c r="G61" s="12">
        <v>498.56608333333332</v>
      </c>
      <c r="H61" s="12">
        <v>310.42608333333334</v>
      </c>
      <c r="I61" s="12">
        <v>468.93038333333334</v>
      </c>
      <c r="J61" s="17">
        <v>383.01529999999997</v>
      </c>
      <c r="K61" s="17">
        <v>676.45697999999993</v>
      </c>
      <c r="L61" s="12">
        <v>282.64668999999998</v>
      </c>
      <c r="M61" s="12">
        <v>599.52953666666656</v>
      </c>
      <c r="N61" s="23"/>
      <c r="O61" s="8">
        <f t="shared" si="1"/>
        <v>5398.0005233333331</v>
      </c>
    </row>
    <row r="62" spans="1:15" s="1" customFormat="1" x14ac:dyDescent="0.3">
      <c r="A62" s="10" t="s">
        <v>58</v>
      </c>
      <c r="B62" s="12">
        <v>1675.0866666666666</v>
      </c>
      <c r="C62" s="12">
        <v>1596.1378066666666</v>
      </c>
      <c r="D62" s="12">
        <v>1602.3065899999999</v>
      </c>
      <c r="E62" s="12">
        <v>1590.0908200000001</v>
      </c>
      <c r="F62" s="12">
        <v>1482.2574400000001</v>
      </c>
      <c r="G62" s="12">
        <v>1602.1072966666668</v>
      </c>
      <c r="H62" s="12">
        <v>1935.1457566666668</v>
      </c>
      <c r="I62" s="12">
        <v>1897.5803766666668</v>
      </c>
      <c r="J62" s="17">
        <v>2149.0852966666666</v>
      </c>
      <c r="K62" s="17">
        <v>1930.4491566666668</v>
      </c>
      <c r="L62" s="12">
        <v>2189.1044666666667</v>
      </c>
      <c r="M62" s="12">
        <v>2239.5311700000002</v>
      </c>
      <c r="N62" s="23"/>
      <c r="O62" s="8">
        <f t="shared" si="1"/>
        <v>21888.882843333333</v>
      </c>
    </row>
    <row r="63" spans="1:15" s="1" customFormat="1" x14ac:dyDescent="0.3">
      <c r="A63" s="10" t="s">
        <v>59</v>
      </c>
      <c r="B63" s="12">
        <v>211.60761000000002</v>
      </c>
      <c r="C63" s="12">
        <v>211.39514160000002</v>
      </c>
      <c r="D63" s="12">
        <v>178.85604333333336</v>
      </c>
      <c r="E63" s="12">
        <v>177.08661333333336</v>
      </c>
      <c r="F63" s="12">
        <v>175.25816173333334</v>
      </c>
      <c r="G63" s="12">
        <v>192.97036</v>
      </c>
      <c r="H63" s="12">
        <v>270.71386000000001</v>
      </c>
      <c r="I63" s="12">
        <v>253.94318000000001</v>
      </c>
      <c r="J63" s="17">
        <v>285.72971666666666</v>
      </c>
      <c r="K63" s="17">
        <v>271.55983666666668</v>
      </c>
      <c r="L63" s="12">
        <v>303.2283066666667</v>
      </c>
      <c r="M63" s="12">
        <v>316.72806333333335</v>
      </c>
      <c r="N63" s="19"/>
      <c r="O63" s="8">
        <f t="shared" si="1"/>
        <v>2849.0768933333338</v>
      </c>
    </row>
    <row r="64" spans="1:15" s="1" customFormat="1" x14ac:dyDescent="0.3">
      <c r="A64" s="10" t="s">
        <v>60</v>
      </c>
      <c r="B64" s="12">
        <v>0</v>
      </c>
      <c r="C64" s="12">
        <v>0</v>
      </c>
      <c r="D64" s="12">
        <v>11.832333333333333</v>
      </c>
      <c r="E64" s="12">
        <v>11.832333333333333</v>
      </c>
      <c r="F64" s="12">
        <v>11.832333333333333</v>
      </c>
      <c r="G64" s="12">
        <v>-11.832333333333333</v>
      </c>
      <c r="H64" s="12">
        <v>-11.832333333333333</v>
      </c>
      <c r="I64" s="12">
        <v>-11.832333333333333</v>
      </c>
      <c r="J64" s="17">
        <v>0</v>
      </c>
      <c r="K64" s="17">
        <v>0</v>
      </c>
      <c r="L64" s="12">
        <v>0</v>
      </c>
      <c r="M64" s="12">
        <v>0</v>
      </c>
      <c r="N64" s="19"/>
      <c r="O64" s="8">
        <f t="shared" si="1"/>
        <v>3.5527136788005009E-15</v>
      </c>
    </row>
    <row r="65" spans="1:15" s="1" customFormat="1" x14ac:dyDescent="0.3">
      <c r="A65" s="10" t="s">
        <v>61</v>
      </c>
      <c r="B65" s="12">
        <v>141</v>
      </c>
      <c r="C65" s="12">
        <v>155</v>
      </c>
      <c r="D65" s="12">
        <v>155</v>
      </c>
      <c r="E65" s="12">
        <v>326.01508999999999</v>
      </c>
      <c r="F65" s="12">
        <v>331</v>
      </c>
      <c r="G65" s="12">
        <v>398</v>
      </c>
      <c r="H65" s="12">
        <v>404</v>
      </c>
      <c r="I65" s="12">
        <v>408</v>
      </c>
      <c r="J65" s="17">
        <v>345</v>
      </c>
      <c r="K65" s="17">
        <v>327</v>
      </c>
      <c r="L65" s="12">
        <v>349.34744000000001</v>
      </c>
      <c r="M65" s="12">
        <v>380.39481000000001</v>
      </c>
      <c r="N65" s="25"/>
      <c r="O65" s="8">
        <f t="shared" si="1"/>
        <v>3719.7573400000001</v>
      </c>
    </row>
    <row r="66" spans="1:15" s="1" customFormat="1" x14ac:dyDescent="0.3">
      <c r="A66" s="10" t="s">
        <v>62</v>
      </c>
      <c r="B66" s="12">
        <v>0</v>
      </c>
      <c r="C66" s="12">
        <v>20</v>
      </c>
      <c r="D66" s="12">
        <v>20</v>
      </c>
      <c r="E66" s="12">
        <v>7</v>
      </c>
      <c r="F66" s="12">
        <v>32</v>
      </c>
      <c r="G66" s="12">
        <v>54</v>
      </c>
      <c r="H66" s="12">
        <v>3</v>
      </c>
      <c r="I66" s="12">
        <v>8</v>
      </c>
      <c r="J66" s="17">
        <v>25</v>
      </c>
      <c r="K66" s="17">
        <v>62</v>
      </c>
      <c r="L66" s="12">
        <v>35</v>
      </c>
      <c r="M66" s="12">
        <v>35</v>
      </c>
      <c r="N66" s="26"/>
      <c r="O66" s="8">
        <f t="shared" si="1"/>
        <v>301</v>
      </c>
    </row>
    <row r="67" spans="1:15" s="1" customFormat="1" x14ac:dyDescent="0.3">
      <c r="A67" s="10" t="s">
        <v>63</v>
      </c>
      <c r="B67" s="12">
        <v>10082.064080400003</v>
      </c>
      <c r="C67" s="12">
        <v>10454.082641000014</v>
      </c>
      <c r="D67" s="12">
        <v>11031.534502633333</v>
      </c>
      <c r="E67" s="12">
        <v>10220.567958933334</v>
      </c>
      <c r="F67" s="12">
        <v>10841.148905833334</v>
      </c>
      <c r="G67" s="12">
        <v>12418.108760000001</v>
      </c>
      <c r="H67" s="12">
        <v>11471.030749999989</v>
      </c>
      <c r="I67" s="12">
        <v>11913.720049999991</v>
      </c>
      <c r="J67" s="17">
        <v>12973.339819999979</v>
      </c>
      <c r="K67" s="17">
        <v>11866.072704</v>
      </c>
      <c r="L67" s="12">
        <v>12007.44348681428</v>
      </c>
      <c r="M67" s="12">
        <v>14614.212804821269</v>
      </c>
      <c r="N67" s="25"/>
      <c r="O67" s="8">
        <f t="shared" si="1"/>
        <v>139893.32646443552</v>
      </c>
    </row>
    <row r="68" spans="1:15" s="1" customFormat="1" x14ac:dyDescent="0.3">
      <c r="A68" s="6" t="s">
        <v>64</v>
      </c>
      <c r="B68" s="8">
        <v>36166.859136766005</v>
      </c>
      <c r="C68" s="8">
        <v>36485.951362838554</v>
      </c>
      <c r="D68" s="8">
        <v>38974.220697911464</v>
      </c>
      <c r="E68" s="8">
        <v>38389.148540083326</v>
      </c>
      <c r="F68" s="8">
        <v>38473.88435771715</v>
      </c>
      <c r="G68" s="8">
        <v>41330.216460150164</v>
      </c>
      <c r="H68" s="8">
        <v>41630.021826666663</v>
      </c>
      <c r="I68" s="8">
        <v>42489.551155916655</v>
      </c>
      <c r="J68" s="8">
        <v>44410.375250749988</v>
      </c>
      <c r="K68" s="8">
        <v>45468.697215316286</v>
      </c>
      <c r="L68" s="8">
        <v>46436.416804396198</v>
      </c>
      <c r="M68" s="12">
        <v>48429.022077168309</v>
      </c>
      <c r="N68" s="26"/>
      <c r="O68" s="8">
        <f t="shared" si="1"/>
        <v>498684.36488568073</v>
      </c>
    </row>
    <row r="69" spans="1:15" s="1" customFormat="1" x14ac:dyDescent="0.3">
      <c r="A69" s="6" t="s">
        <v>65</v>
      </c>
      <c r="B69" s="7">
        <v>214.02021990066646</v>
      </c>
      <c r="C69" s="7">
        <v>3215.0031430663967</v>
      </c>
      <c r="D69" s="8">
        <v>-5148.8821234830712</v>
      </c>
      <c r="E69" s="7">
        <v>24493.208443583353</v>
      </c>
      <c r="F69" s="8">
        <v>-2138.5552140504965</v>
      </c>
      <c r="G69" s="8">
        <v>15676.750239849804</v>
      </c>
      <c r="H69" s="7">
        <v>3889.2991933333633</v>
      </c>
      <c r="I69" s="8">
        <v>2368.5522340833031</v>
      </c>
      <c r="J69" s="8">
        <v>5892.284902583363</v>
      </c>
      <c r="K69" s="17">
        <v>4797.6945034855225</v>
      </c>
      <c r="L69" s="8">
        <v>4476.6248228705936</v>
      </c>
      <c r="M69" s="8">
        <v>-9194.1145067115431</v>
      </c>
      <c r="N69" s="25"/>
      <c r="O69" s="8">
        <f t="shared" si="1"/>
        <v>48541.885858511261</v>
      </c>
    </row>
    <row r="70" spans="1:15" s="1" customFormat="1" x14ac:dyDescent="0.3">
      <c r="A70" s="10" t="s">
        <v>66</v>
      </c>
      <c r="B70" s="11">
        <v>1030.5939640000004</v>
      </c>
      <c r="C70" s="11">
        <v>1127.8613422199203</v>
      </c>
      <c r="D70" s="12">
        <v>1467.518296101744</v>
      </c>
      <c r="E70" s="11">
        <v>907.86412181166997</v>
      </c>
      <c r="F70" s="12">
        <v>1384.6149969315152</v>
      </c>
      <c r="G70" s="12">
        <v>1701.0907294684832</v>
      </c>
      <c r="H70" s="11">
        <v>1847.0714933333334</v>
      </c>
      <c r="I70" s="12">
        <v>1966.8372833333333</v>
      </c>
      <c r="J70" s="17">
        <v>2617.8665033333332</v>
      </c>
      <c r="K70" s="17">
        <v>2022.6880253789905</v>
      </c>
      <c r="L70" s="12">
        <v>1949.9225031945134</v>
      </c>
      <c r="M70" s="12">
        <v>1002.3178653247282</v>
      </c>
      <c r="N70" s="26"/>
      <c r="O70" s="8">
        <f t="shared" si="1"/>
        <v>19026.247124431564</v>
      </c>
    </row>
    <row r="71" spans="1:15" s="1" customFormat="1" x14ac:dyDescent="0.3">
      <c r="A71" s="6" t="s">
        <v>67</v>
      </c>
      <c r="B71" s="8">
        <v>-816.57374409933357</v>
      </c>
      <c r="C71" s="8">
        <v>2087.1418008464766</v>
      </c>
      <c r="D71" s="8">
        <v>-6616.4004195848165</v>
      </c>
      <c r="E71" s="7">
        <v>23585.344321771678</v>
      </c>
      <c r="F71" s="8">
        <v>-3523.1702109820126</v>
      </c>
      <c r="G71" s="8">
        <v>13975.65951038132</v>
      </c>
      <c r="H71" s="7">
        <v>2042.2277000000304</v>
      </c>
      <c r="I71" s="8">
        <v>401.71495074996983</v>
      </c>
      <c r="J71" s="8">
        <v>3274.4183992500293</v>
      </c>
      <c r="K71" s="17">
        <v>2775.0064781065321</v>
      </c>
      <c r="L71" s="8">
        <v>2526.7023196760802</v>
      </c>
      <c r="M71" s="8">
        <v>-10196.43237203627</v>
      </c>
      <c r="N71" s="19"/>
      <c r="O71" s="8">
        <f t="shared" si="1"/>
        <v>29515.638734079675</v>
      </c>
    </row>
    <row r="72" spans="1:15" s="1" customFormat="1" x14ac:dyDescent="0.3">
      <c r="B72" s="2"/>
      <c r="C72" s="2"/>
      <c r="D72" s="21"/>
      <c r="E72" s="13"/>
      <c r="F72" s="14"/>
      <c r="G72" s="14"/>
      <c r="H72" s="13"/>
      <c r="I72" s="14"/>
      <c r="J72" s="14"/>
      <c r="K72" s="14"/>
      <c r="L72" s="14"/>
      <c r="M72" s="2"/>
      <c r="N72" s="14"/>
      <c r="O72" s="14"/>
    </row>
    <row r="73" spans="1:15" s="1" customFormat="1" x14ac:dyDescent="0.3">
      <c r="A73" s="1" t="s">
        <v>3</v>
      </c>
      <c r="B73" s="2">
        <f t="shared" ref="B73:M73" si="2">+B22+B55</f>
        <v>53862.859750000003</v>
      </c>
      <c r="C73" s="2">
        <f t="shared" si="2"/>
        <v>55164.593608999996</v>
      </c>
      <c r="D73" s="2">
        <f t="shared" si="2"/>
        <v>54522.268662400005</v>
      </c>
      <c r="E73" s="2">
        <f t="shared" si="2"/>
        <v>80853.279691400006</v>
      </c>
      <c r="F73" s="2">
        <f t="shared" si="2"/>
        <v>56996.760681400003</v>
      </c>
      <c r="G73" s="2">
        <f t="shared" si="2"/>
        <v>75454.605883333323</v>
      </c>
      <c r="H73" s="2">
        <f t="shared" si="2"/>
        <v>67149.115413333333</v>
      </c>
      <c r="I73" s="2">
        <f t="shared" si="2"/>
        <v>67179.948643333337</v>
      </c>
      <c r="J73" s="2">
        <f t="shared" si="2"/>
        <v>74416.738129999998</v>
      </c>
      <c r="K73" s="2">
        <f t="shared" si="2"/>
        <v>75806.090850000037</v>
      </c>
      <c r="L73" s="2">
        <f t="shared" si="2"/>
        <v>73699.741969999886</v>
      </c>
      <c r="M73" s="2">
        <f t="shared" si="2"/>
        <v>76342.232064390279</v>
      </c>
      <c r="N73" s="2"/>
      <c r="O73" s="2">
        <f>+O22+O55</f>
        <v>811448.23534859018</v>
      </c>
    </row>
    <row r="74" spans="1:15" s="1" customFormat="1" x14ac:dyDescent="0.3">
      <c r="D74" s="14"/>
      <c r="F74" s="2"/>
      <c r="G74" s="2"/>
      <c r="I74" s="2"/>
      <c r="J74" s="2"/>
      <c r="K74" s="2"/>
      <c r="L74" s="2"/>
      <c r="M74" s="2"/>
      <c r="N74" s="2"/>
      <c r="O74" s="2"/>
    </row>
    <row r="75" spans="1:15" s="1" customFormat="1" x14ac:dyDescent="0.3">
      <c r="D75" s="14"/>
    </row>
    <row r="76" spans="1:15" s="1" customFormat="1" x14ac:dyDescent="0.3">
      <c r="D76" s="2"/>
      <c r="I76" s="22"/>
      <c r="K76" s="22"/>
    </row>
    <row r="77" spans="1:15" s="1" customFormat="1" x14ac:dyDescent="0.3">
      <c r="D77" s="2"/>
    </row>
    <row r="78" spans="1:15" s="1" customFormat="1" x14ac:dyDescent="0.3">
      <c r="B78" s="2"/>
      <c r="D78" s="2"/>
      <c r="E78" s="2"/>
    </row>
    <row r="79" spans="1:15" s="1" customFormat="1" x14ac:dyDescent="0.3">
      <c r="B79" s="2"/>
      <c r="E79" s="2"/>
    </row>
    <row r="80" spans="1:15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15" s="1" customFormat="1" x14ac:dyDescent="0.3"/>
    <row r="9970" spans="1:15" s="1" customFormat="1" x14ac:dyDescent="0.3"/>
    <row r="9971" spans="1:15" s="1" customFormat="1" x14ac:dyDescent="0.3"/>
    <row r="9972" spans="1:15" s="1" customFormat="1" x14ac:dyDescent="0.3"/>
    <row r="9973" spans="1:15" s="1" customFormat="1" x14ac:dyDescent="0.3"/>
    <row r="9974" spans="1:15" s="1" customFormat="1" x14ac:dyDescent="0.3"/>
    <row r="9975" spans="1:15" s="1" customFormat="1" x14ac:dyDescent="0.3"/>
    <row r="9976" spans="1:15" x14ac:dyDescent="0.3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</row>
    <row r="9977" spans="1:15" x14ac:dyDescent="0.3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</row>
    <row r="9978" spans="1:15" x14ac:dyDescent="0.3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</row>
    <row r="9979" spans="1:15" x14ac:dyDescent="0.3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</row>
    <row r="9980" spans="1:15" x14ac:dyDescent="0.3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</row>
    <row r="9981" spans="1:15" x14ac:dyDescent="0.3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</row>
    <row r="9982" spans="1:15" x14ac:dyDescent="0.3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</row>
    <row r="9983" spans="1:15" x14ac:dyDescent="0.3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</row>
    <row r="9984" spans="1:15" x14ac:dyDescent="0.3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3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3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3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3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3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3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3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3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3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3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3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3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3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  <c r="O9997" s="1"/>
    </row>
    <row r="9998" spans="1:15" x14ac:dyDescent="0.3">
      <c r="D9998" s="1"/>
    </row>
    <row r="9999" spans="1:15" x14ac:dyDescent="0.3">
      <c r="D9999" s="1"/>
    </row>
    <row r="10000" spans="1:15" x14ac:dyDescent="0.3">
      <c r="D10000" s="1"/>
    </row>
    <row r="10001" spans="4:4" x14ac:dyDescent="0.3">
      <c r="D10001" s="1"/>
    </row>
  </sheetData>
  <mergeCells count="29">
    <mergeCell ref="N69:N70"/>
    <mergeCell ref="L4:L5"/>
    <mergeCell ref="M4:M5"/>
    <mergeCell ref="C4:C5"/>
    <mergeCell ref="D4:D5"/>
    <mergeCell ref="N57:N58"/>
    <mergeCell ref="N59:N60"/>
    <mergeCell ref="N61:N62"/>
    <mergeCell ref="N65:N66"/>
    <mergeCell ref="N67:N68"/>
    <mergeCell ref="N45:N46"/>
    <mergeCell ref="N47:N48"/>
    <mergeCell ref="N49:N50"/>
    <mergeCell ref="N55:N56"/>
    <mergeCell ref="N4:N5"/>
    <mergeCell ref="O4:O5"/>
    <mergeCell ref="N36:N37"/>
    <mergeCell ref="N41:N42"/>
    <mergeCell ref="N43:N44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2024-10-22T21:16:30Z</dcterms:modified>
</cp:coreProperties>
</file>