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165" windowWidth="15180" windowHeight="10560"/>
  </bookViews>
  <sheets>
    <sheet name="B" sheetId="4" r:id="rId1"/>
  </sheets>
  <definedNames>
    <definedName name="_xlnm.Print_Area" localSheetId="0">B!$A$1:$O$72</definedName>
  </definedNames>
  <calcPr calcId="152511"/>
</workbook>
</file>

<file path=xl/calcChain.xml><?xml version="1.0" encoding="utf-8"?>
<calcChain xmlns="http://schemas.openxmlformats.org/spreadsheetml/2006/main">
  <c r="D72" i="4" l="1"/>
  <c r="E72" i="4"/>
  <c r="O70" i="4" l="1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M72" i="4" l="1"/>
  <c r="L72" i="4"/>
  <c r="K72" i="4"/>
  <c r="J72" i="4"/>
  <c r="I72" i="4"/>
  <c r="H72" i="4"/>
  <c r="G72" i="4"/>
  <c r="F72" i="4"/>
  <c r="C72" i="4"/>
  <c r="B72" i="4"/>
  <c r="O72" i="4" l="1"/>
</calcChain>
</file>

<file path=xl/sharedStrings.xml><?xml version="1.0" encoding="utf-8"?>
<sst xmlns="http://schemas.openxmlformats.org/spreadsheetml/2006/main" count="69" uniqueCount="67">
  <si>
    <t>ITEMS</t>
  </si>
  <si>
    <t>Other</t>
  </si>
  <si>
    <t>Subordinated debt</t>
  </si>
  <si>
    <t>TOTAL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</si>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</sst>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0" fontId="2" fillId="0" borderId="0" xfId="1" applyNumberFormat="1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0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G17" sqref="G17"/>
    </sheetView>
  </sheetViews>
  <sheetFormatPr defaultRowHeight="15.75" x14ac:dyDescent="0.25"/>
  <cols>
    <col min="1" max="1" width="50.7109375" style="15" customWidth="1"/>
    <col min="2" max="2" width="10.42578125" style="15" customWidth="1"/>
    <col min="3" max="9" width="9.140625" style="15" customWidth="1"/>
    <col min="10" max="11" width="10" style="15" customWidth="1"/>
    <col min="12" max="12" width="9.140625" style="15" customWidth="1"/>
    <col min="13" max="13" width="10.5703125" style="15" customWidth="1"/>
    <col min="14" max="14" width="3.85546875" style="15" customWidth="1"/>
    <col min="15" max="15" width="11.28515625" style="15" customWidth="1"/>
    <col min="16" max="16" width="11.5703125" style="15" bestFit="1" customWidth="1"/>
    <col min="17" max="16384" width="9.140625" style="15"/>
  </cols>
  <sheetData>
    <row r="1" spans="1:16" s="3" customFormat="1" x14ac:dyDescent="0.25"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7"/>
      <c r="M1" s="17"/>
      <c r="N1" s="16"/>
      <c r="O1" s="16"/>
    </row>
    <row r="2" spans="1:16" s="1" customFormat="1" x14ac:dyDescent="0.25"/>
    <row r="3" spans="1:16" s="1" customFormat="1" x14ac:dyDescent="0.25"/>
    <row r="4" spans="1:16" s="4" customFormat="1" ht="15" customHeight="1" x14ac:dyDescent="0.25">
      <c r="A4" s="1"/>
      <c r="B4" s="18">
        <v>43101</v>
      </c>
      <c r="C4" s="18">
        <v>43132</v>
      </c>
      <c r="D4" s="18">
        <v>43160</v>
      </c>
      <c r="E4" s="18">
        <v>43191</v>
      </c>
      <c r="F4" s="18">
        <v>43221</v>
      </c>
      <c r="G4" s="18">
        <v>43252</v>
      </c>
      <c r="H4" s="18">
        <v>43282</v>
      </c>
      <c r="I4" s="18">
        <v>43313</v>
      </c>
      <c r="J4" s="18">
        <v>43344</v>
      </c>
      <c r="K4" s="18">
        <v>43374</v>
      </c>
      <c r="L4" s="18">
        <v>43405</v>
      </c>
      <c r="M4" s="18">
        <v>43435</v>
      </c>
      <c r="N4" s="16"/>
      <c r="O4" s="16" t="s">
        <v>3</v>
      </c>
    </row>
    <row r="5" spans="1:16" s="4" customFormat="1" ht="14.45" customHeight="1" x14ac:dyDescent="0.25">
      <c r="A5" s="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6" s="9" customFormat="1" ht="31.5" x14ac:dyDescent="0.25">
      <c r="A6" s="6" t="s">
        <v>5</v>
      </c>
      <c r="B6" s="8">
        <v>18110.360636666665</v>
      </c>
      <c r="C6" s="8">
        <v>17428.617386666665</v>
      </c>
      <c r="D6" s="8">
        <v>18093.220586666666</v>
      </c>
      <c r="E6" s="8">
        <v>18413.798356666666</v>
      </c>
      <c r="F6" s="8">
        <v>19353.775096666668</v>
      </c>
      <c r="G6" s="8">
        <v>19456.5</v>
      </c>
      <c r="H6" s="8">
        <v>20057</v>
      </c>
      <c r="I6" s="8">
        <v>20739.699999999997</v>
      </c>
      <c r="J6" s="8">
        <v>21353.566666666666</v>
      </c>
      <c r="K6" s="8">
        <v>22182.066666666669</v>
      </c>
      <c r="L6" s="8">
        <v>23641.866666666669</v>
      </c>
      <c r="M6" s="8">
        <v>25959.744444444445</v>
      </c>
      <c r="N6" s="17"/>
      <c r="O6" s="8">
        <f>SUM(B6:M6)</f>
        <v>244790.21650777778</v>
      </c>
    </row>
    <row r="7" spans="1:16" s="13" customFormat="1" x14ac:dyDescent="0.25">
      <c r="A7" s="10" t="s">
        <v>6</v>
      </c>
      <c r="B7" s="12">
        <v>13075.667800000001</v>
      </c>
      <c r="C7" s="12">
        <v>12341.900870000001</v>
      </c>
      <c r="D7" s="12">
        <v>12460.84792</v>
      </c>
      <c r="E7" s="12">
        <v>12515.42569</v>
      </c>
      <c r="F7" s="12">
        <v>16386.402430000002</v>
      </c>
      <c r="G7" s="12">
        <v>13193.133333333335</v>
      </c>
      <c r="H7" s="12">
        <v>13609.733333333335</v>
      </c>
      <c r="I7" s="12">
        <v>13918.833333333334</v>
      </c>
      <c r="J7" s="19">
        <v>14304.866666666667</v>
      </c>
      <c r="K7" s="19">
        <v>15048.766666666666</v>
      </c>
      <c r="L7" s="12">
        <v>15600.566666666668</v>
      </c>
      <c r="M7" s="12">
        <v>17455.644444444442</v>
      </c>
      <c r="N7" s="20"/>
      <c r="O7" s="8">
        <f t="shared" ref="O7:O61" si="0">SUM(B7:M7)</f>
        <v>169911.78915444447</v>
      </c>
    </row>
    <row r="8" spans="1:16" s="13" customFormat="1" ht="31.5" x14ac:dyDescent="0.25">
      <c r="A8" s="10" t="s">
        <v>7</v>
      </c>
      <c r="B8" s="12">
        <v>5034.6928366666671</v>
      </c>
      <c r="C8" s="12">
        <v>5086.7165166666664</v>
      </c>
      <c r="D8" s="12">
        <v>5632.3726666666662</v>
      </c>
      <c r="E8" s="12">
        <v>5898.3726666666662</v>
      </c>
      <c r="F8" s="12">
        <v>2967.3726666666666</v>
      </c>
      <c r="G8" s="12">
        <v>6263.4666666666672</v>
      </c>
      <c r="H8" s="12">
        <v>6447.2666666666664</v>
      </c>
      <c r="I8" s="12">
        <v>6820.8666666666668</v>
      </c>
      <c r="J8" s="19">
        <v>7048.7666666666673</v>
      </c>
      <c r="K8" s="19">
        <v>7133.2666666666673</v>
      </c>
      <c r="L8" s="12">
        <v>8041.2666666666664</v>
      </c>
      <c r="M8" s="12">
        <v>8504.1</v>
      </c>
      <c r="N8" s="20"/>
      <c r="O8" s="8">
        <f t="shared" si="0"/>
        <v>74878.527353333338</v>
      </c>
    </row>
    <row r="9" spans="1:16" s="13" customFormat="1" x14ac:dyDescent="0.25">
      <c r="A9" s="6" t="s">
        <v>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9">
        <v>0</v>
      </c>
      <c r="K9" s="19">
        <v>0</v>
      </c>
      <c r="L9" s="8">
        <v>0</v>
      </c>
      <c r="M9" s="8">
        <v>0</v>
      </c>
      <c r="N9" s="17"/>
      <c r="O9" s="8">
        <f t="shared" si="0"/>
        <v>0</v>
      </c>
      <c r="P9" s="9"/>
    </row>
    <row r="10" spans="1:16" s="9" customFormat="1" x14ac:dyDescent="0.25">
      <c r="A10" s="10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9">
        <v>0</v>
      </c>
      <c r="K10" s="19">
        <v>0</v>
      </c>
      <c r="L10" s="12">
        <v>0</v>
      </c>
      <c r="M10" s="12">
        <v>0</v>
      </c>
      <c r="N10" s="17"/>
      <c r="O10" s="8">
        <f t="shared" si="0"/>
        <v>0</v>
      </c>
      <c r="P10" s="13"/>
    </row>
    <row r="11" spans="1:16" s="13" customFormat="1" x14ac:dyDescent="0.25">
      <c r="A11" s="6" t="s">
        <v>10</v>
      </c>
      <c r="B11" s="8">
        <v>0</v>
      </c>
      <c r="C11" s="8">
        <v>0</v>
      </c>
      <c r="D11" s="12">
        <v>0.60249333333333333</v>
      </c>
      <c r="E11" s="8">
        <v>7.663663333333333</v>
      </c>
      <c r="F11" s="8">
        <v>1.6024933333333333</v>
      </c>
      <c r="G11" s="8">
        <v>1.0666666666666667</v>
      </c>
      <c r="H11" s="8">
        <v>2.2666666666666666</v>
      </c>
      <c r="I11" s="8">
        <v>1.6666666666666665</v>
      </c>
      <c r="J11" s="19">
        <v>1.9333333333333333</v>
      </c>
      <c r="K11" s="19">
        <v>1.6333333333333333</v>
      </c>
      <c r="L11" s="8">
        <v>26.633333333333333</v>
      </c>
      <c r="M11" s="8">
        <v>1.4888888888888889</v>
      </c>
      <c r="N11" s="17"/>
      <c r="O11" s="8">
        <f t="shared" si="0"/>
        <v>46.557538888888885</v>
      </c>
    </row>
    <row r="12" spans="1:16" s="13" customFormat="1" x14ac:dyDescent="0.25">
      <c r="A12" s="10" t="s">
        <v>11</v>
      </c>
      <c r="B12" s="12">
        <v>0</v>
      </c>
      <c r="C12" s="12">
        <v>0</v>
      </c>
      <c r="D12" s="8">
        <v>0.60249333333333333</v>
      </c>
      <c r="E12" s="12">
        <v>7.663663333333333</v>
      </c>
      <c r="F12" s="12">
        <v>1.6024933333333333</v>
      </c>
      <c r="G12" s="12">
        <v>1.0666666666666667</v>
      </c>
      <c r="H12" s="12">
        <v>2.2666666666666666</v>
      </c>
      <c r="I12" s="12">
        <v>1.6666666666666665</v>
      </c>
      <c r="J12" s="19">
        <v>1.9333333333333333</v>
      </c>
      <c r="K12" s="19">
        <v>1.6333333333333333</v>
      </c>
      <c r="L12" s="12">
        <v>26.633333333333333</v>
      </c>
      <c r="M12" s="12">
        <v>1.4888888888888889</v>
      </c>
      <c r="N12" s="17"/>
      <c r="O12" s="8">
        <f t="shared" si="0"/>
        <v>46.557538888888885</v>
      </c>
    </row>
    <row r="13" spans="1:16" s="13" customFormat="1" x14ac:dyDescent="0.25">
      <c r="A13" s="10" t="s">
        <v>12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9">
        <v>0</v>
      </c>
      <c r="K13" s="19">
        <v>0</v>
      </c>
      <c r="L13" s="12">
        <v>0</v>
      </c>
      <c r="M13" s="12">
        <v>0</v>
      </c>
      <c r="N13" s="17"/>
      <c r="O13" s="8">
        <f t="shared" si="0"/>
        <v>0</v>
      </c>
    </row>
    <row r="14" spans="1:16" s="9" customFormat="1" ht="15" customHeight="1" x14ac:dyDescent="0.25">
      <c r="A14" s="6" t="s">
        <v>13</v>
      </c>
      <c r="B14" s="8">
        <v>69.568489999999997</v>
      </c>
      <c r="C14" s="8">
        <v>90.109589999999997</v>
      </c>
      <c r="D14" s="12">
        <v>198.05132666666665</v>
      </c>
      <c r="E14" s="8">
        <v>214.10474666666667</v>
      </c>
      <c r="F14" s="8">
        <v>230.42666666666668</v>
      </c>
      <c r="G14" s="8">
        <v>123.2</v>
      </c>
      <c r="H14" s="8">
        <v>185.29999999999998</v>
      </c>
      <c r="I14" s="8">
        <v>194.5</v>
      </c>
      <c r="J14" s="8">
        <v>231.46666666666667</v>
      </c>
      <c r="K14" s="8">
        <v>165.56666666666666</v>
      </c>
      <c r="L14" s="8">
        <v>76.566666666666663</v>
      </c>
      <c r="M14" s="8">
        <v>33.666666666666664</v>
      </c>
      <c r="N14" s="17"/>
      <c r="O14" s="8">
        <f t="shared" si="0"/>
        <v>1812.5274866666666</v>
      </c>
      <c r="P14" s="13"/>
    </row>
    <row r="15" spans="1:16" s="13" customFormat="1" x14ac:dyDescent="0.25">
      <c r="A15" s="10" t="s">
        <v>14</v>
      </c>
      <c r="B15" s="12">
        <v>0</v>
      </c>
      <c r="C15" s="12">
        <v>0</v>
      </c>
      <c r="D15" s="8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9">
        <v>0</v>
      </c>
      <c r="K15" s="19">
        <v>0</v>
      </c>
      <c r="L15" s="12">
        <v>0</v>
      </c>
      <c r="M15" s="12">
        <v>0</v>
      </c>
      <c r="N15" s="17"/>
      <c r="O15" s="8">
        <f t="shared" si="0"/>
        <v>0</v>
      </c>
      <c r="P15" s="21"/>
    </row>
    <row r="16" spans="1:16" s="13" customFormat="1" x14ac:dyDescent="0.25">
      <c r="A16" s="10" t="s">
        <v>15</v>
      </c>
      <c r="B16" s="12">
        <v>0</v>
      </c>
      <c r="C16" s="12">
        <v>0</v>
      </c>
      <c r="D16" s="12">
        <v>26.126666666666665</v>
      </c>
      <c r="E16" s="12">
        <v>26.126666666666665</v>
      </c>
      <c r="F16" s="12">
        <v>26.126666666666665</v>
      </c>
      <c r="G16" s="12">
        <v>16.7</v>
      </c>
      <c r="H16" s="12">
        <v>16.7</v>
      </c>
      <c r="I16" s="12">
        <v>16.7</v>
      </c>
      <c r="J16" s="19">
        <v>15.666666666666666</v>
      </c>
      <c r="K16" s="19">
        <v>15.666666666666666</v>
      </c>
      <c r="L16" s="12">
        <v>15.666666666666666</v>
      </c>
      <c r="M16" s="12">
        <v>15.666666666666666</v>
      </c>
      <c r="N16" s="17"/>
      <c r="O16" s="8">
        <f t="shared" si="0"/>
        <v>191.14666666666662</v>
      </c>
      <c r="P16" s="14"/>
    </row>
    <row r="17" spans="1:16" s="13" customFormat="1" x14ac:dyDescent="0.25">
      <c r="A17" s="10" t="s">
        <v>16</v>
      </c>
      <c r="B17" s="12">
        <v>56.568489999999997</v>
      </c>
      <c r="C17" s="12">
        <v>71.109589999999997</v>
      </c>
      <c r="D17" s="12">
        <v>155.92465999999999</v>
      </c>
      <c r="E17" s="12">
        <v>170.97808000000001</v>
      </c>
      <c r="F17" s="12">
        <v>194.3</v>
      </c>
      <c r="G17" s="12">
        <v>99.5</v>
      </c>
      <c r="H17" s="12">
        <v>165.6</v>
      </c>
      <c r="I17" s="12">
        <v>158.80000000000001</v>
      </c>
      <c r="J17" s="19">
        <v>200.8</v>
      </c>
      <c r="K17" s="19">
        <v>118.9</v>
      </c>
      <c r="L17" s="12">
        <v>28.9</v>
      </c>
      <c r="M17" s="12">
        <v>0</v>
      </c>
      <c r="N17" s="17"/>
      <c r="O17" s="8">
        <f t="shared" si="0"/>
        <v>1421.3808200000003</v>
      </c>
      <c r="P17" s="22"/>
    </row>
    <row r="18" spans="1:16" s="9" customFormat="1" x14ac:dyDescent="0.25">
      <c r="A18" s="10" t="s">
        <v>17</v>
      </c>
      <c r="B18" s="12">
        <v>13</v>
      </c>
      <c r="C18" s="12">
        <v>19</v>
      </c>
      <c r="D18" s="12">
        <v>16</v>
      </c>
      <c r="E18" s="12">
        <v>17</v>
      </c>
      <c r="F18" s="12">
        <v>10</v>
      </c>
      <c r="G18" s="12">
        <v>7</v>
      </c>
      <c r="H18" s="12">
        <v>3</v>
      </c>
      <c r="I18" s="12">
        <v>19</v>
      </c>
      <c r="J18" s="19">
        <v>15</v>
      </c>
      <c r="K18" s="19">
        <v>31</v>
      </c>
      <c r="L18" s="12">
        <v>32</v>
      </c>
      <c r="M18" s="12">
        <v>18</v>
      </c>
      <c r="N18" s="17"/>
      <c r="O18" s="8">
        <f t="shared" si="0"/>
        <v>200</v>
      </c>
      <c r="P18" s="13"/>
    </row>
    <row r="19" spans="1:16" s="9" customFormat="1" x14ac:dyDescent="0.25">
      <c r="A19" s="10" t="s">
        <v>18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9">
        <v>0</v>
      </c>
      <c r="K19" s="19">
        <v>0</v>
      </c>
      <c r="L19" s="12">
        <v>0</v>
      </c>
      <c r="M19" s="12">
        <v>0</v>
      </c>
      <c r="N19" s="17"/>
      <c r="O19" s="8">
        <f t="shared" si="0"/>
        <v>0</v>
      </c>
      <c r="P19" s="13"/>
    </row>
    <row r="20" spans="1:16" s="9" customFormat="1" x14ac:dyDescent="0.25">
      <c r="A20" s="10" t="s">
        <v>19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9">
        <v>0</v>
      </c>
      <c r="K20" s="19">
        <v>0</v>
      </c>
      <c r="L20" s="12">
        <v>0</v>
      </c>
      <c r="M20" s="12">
        <v>0</v>
      </c>
      <c r="N20" s="17"/>
      <c r="O20" s="8">
        <f t="shared" si="0"/>
        <v>0</v>
      </c>
      <c r="P20" s="13"/>
    </row>
    <row r="21" spans="1:16" s="13" customFormat="1" x14ac:dyDescent="0.25">
      <c r="A21" s="10" t="s">
        <v>20</v>
      </c>
      <c r="B21" s="12">
        <v>206.51643666666666</v>
      </c>
      <c r="C21" s="12">
        <v>45.17317666666667</v>
      </c>
      <c r="D21" s="12">
        <v>581.98283666666657</v>
      </c>
      <c r="E21" s="12">
        <v>237.7501566666667</v>
      </c>
      <c r="F21" s="12">
        <v>491.06992666666667</v>
      </c>
      <c r="G21" s="12">
        <v>226.53333333333333</v>
      </c>
      <c r="H21" s="12">
        <v>78.633333333333326</v>
      </c>
      <c r="I21" s="12">
        <v>288.13333333333338</v>
      </c>
      <c r="J21" s="19">
        <v>745.80000000000007</v>
      </c>
      <c r="K21" s="19">
        <v>1308.7</v>
      </c>
      <c r="L21" s="12">
        <v>36.700000000000003</v>
      </c>
      <c r="M21" s="12">
        <v>34.711111111111109</v>
      </c>
      <c r="N21" s="17"/>
      <c r="O21" s="8">
        <f t="shared" si="0"/>
        <v>4281.7036444444439</v>
      </c>
      <c r="P21" s="9"/>
    </row>
    <row r="22" spans="1:16" s="13" customFormat="1" x14ac:dyDescent="0.25">
      <c r="A22" s="6" t="s">
        <v>21</v>
      </c>
      <c r="B22" s="8">
        <v>18386.445563333335</v>
      </c>
      <c r="C22" s="8">
        <v>17563.900153333336</v>
      </c>
      <c r="D22" s="12">
        <v>18873.857243333332</v>
      </c>
      <c r="E22" s="8">
        <v>18873.316923333332</v>
      </c>
      <c r="F22" s="8">
        <v>20076.874183333333</v>
      </c>
      <c r="G22" s="8">
        <v>19807.266666666666</v>
      </c>
      <c r="H22" s="8">
        <v>20323.066666666666</v>
      </c>
      <c r="I22" s="8">
        <v>21223.966666666667</v>
      </c>
      <c r="J22" s="8">
        <v>22332.666666666668</v>
      </c>
      <c r="K22" s="8">
        <v>23658.066666666666</v>
      </c>
      <c r="L22" s="8">
        <v>23781.666666666668</v>
      </c>
      <c r="M22" s="8">
        <v>26029.644444444442</v>
      </c>
      <c r="N22" s="17"/>
      <c r="O22" s="8">
        <f t="shared" si="0"/>
        <v>250930.73851111109</v>
      </c>
      <c r="P22" s="9"/>
    </row>
    <row r="23" spans="1:16" s="13" customFormat="1" x14ac:dyDescent="0.25">
      <c r="A23" s="6" t="s">
        <v>22</v>
      </c>
      <c r="B23" s="8">
        <v>2233.7400499999999</v>
      </c>
      <c r="C23" s="8">
        <v>2041.7144000000001</v>
      </c>
      <c r="D23" s="8">
        <v>1875.2624700000001</v>
      </c>
      <c r="E23" s="8">
        <v>1653.06212</v>
      </c>
      <c r="F23" s="8">
        <v>1691.2</v>
      </c>
      <c r="G23" s="8">
        <v>1824.1</v>
      </c>
      <c r="H23" s="8">
        <v>1932.8</v>
      </c>
      <c r="I23" s="8">
        <v>2116.6999999999998</v>
      </c>
      <c r="J23" s="8">
        <v>2089.8000000000002</v>
      </c>
      <c r="K23" s="8">
        <v>2237.5</v>
      </c>
      <c r="L23" s="8">
        <v>2326.8000000000002</v>
      </c>
      <c r="M23" s="8">
        <v>2539.1999999999998</v>
      </c>
      <c r="N23" s="17"/>
      <c r="O23" s="8">
        <f t="shared" si="0"/>
        <v>24561.87904</v>
      </c>
    </row>
    <row r="24" spans="1:16" s="13" customFormat="1" x14ac:dyDescent="0.25">
      <c r="A24" s="10" t="s">
        <v>23</v>
      </c>
      <c r="B24" s="12">
        <v>6.3760199999999996</v>
      </c>
      <c r="C24" s="12">
        <v>6.6221800000000002</v>
      </c>
      <c r="D24" s="8">
        <v>6.6464600000000003</v>
      </c>
      <c r="E24" s="12">
        <v>6.6464600000000003</v>
      </c>
      <c r="F24" s="12">
        <v>6.8</v>
      </c>
      <c r="G24" s="12">
        <v>6.7</v>
      </c>
      <c r="H24" s="12">
        <v>6.3</v>
      </c>
      <c r="I24" s="12">
        <v>6.2</v>
      </c>
      <c r="J24" s="19">
        <v>7.6</v>
      </c>
      <c r="K24" s="19">
        <v>6.1</v>
      </c>
      <c r="L24" s="12">
        <v>5.9</v>
      </c>
      <c r="M24" s="12">
        <v>6.4</v>
      </c>
      <c r="N24" s="17"/>
      <c r="O24" s="8">
        <f t="shared" si="0"/>
        <v>78.291120000000021</v>
      </c>
    </row>
    <row r="25" spans="1:16" s="13" customFormat="1" x14ac:dyDescent="0.25">
      <c r="A25" s="10" t="s">
        <v>24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9">
        <v>0</v>
      </c>
      <c r="K25" s="19">
        <v>0</v>
      </c>
      <c r="L25" s="12">
        <v>0</v>
      </c>
      <c r="M25" s="12">
        <v>0</v>
      </c>
      <c r="N25" s="17"/>
      <c r="O25" s="8">
        <f t="shared" si="0"/>
        <v>0</v>
      </c>
      <c r="P25" s="9"/>
    </row>
    <row r="26" spans="1:16" s="13" customFormat="1" x14ac:dyDescent="0.25">
      <c r="A26" s="10" t="s">
        <v>25</v>
      </c>
      <c r="B26" s="12">
        <v>0.99895999999999996</v>
      </c>
      <c r="C26" s="12">
        <v>1.0133099999999999</v>
      </c>
      <c r="D26" s="12">
        <v>0.73299999999999998</v>
      </c>
      <c r="E26" s="12">
        <v>0.73299999999999998</v>
      </c>
      <c r="F26" s="12">
        <v>1</v>
      </c>
      <c r="G26" s="12">
        <v>1.3</v>
      </c>
      <c r="H26" s="12">
        <v>1.7</v>
      </c>
      <c r="I26" s="12">
        <v>0.7</v>
      </c>
      <c r="J26" s="19">
        <v>1.1000000000000001</v>
      </c>
      <c r="K26" s="19">
        <v>0.9</v>
      </c>
      <c r="L26" s="12">
        <v>109.9</v>
      </c>
      <c r="M26" s="12">
        <v>115.4</v>
      </c>
      <c r="N26" s="17"/>
      <c r="O26" s="8">
        <f t="shared" si="0"/>
        <v>235.47827000000001</v>
      </c>
    </row>
    <row r="27" spans="1:16" s="9" customFormat="1" x14ac:dyDescent="0.25">
      <c r="A27" s="10" t="s">
        <v>26</v>
      </c>
      <c r="B27" s="12">
        <v>28.627379999999999</v>
      </c>
      <c r="C27" s="12">
        <v>25.931360000000002</v>
      </c>
      <c r="D27" s="12">
        <v>27.068819999999999</v>
      </c>
      <c r="E27" s="12">
        <v>26.97437</v>
      </c>
      <c r="F27" s="12">
        <v>28.1</v>
      </c>
      <c r="G27" s="12">
        <v>25.9</v>
      </c>
      <c r="H27" s="12">
        <v>61.5</v>
      </c>
      <c r="I27" s="12">
        <v>110.3</v>
      </c>
      <c r="J27" s="19">
        <v>110.5</v>
      </c>
      <c r="K27" s="19">
        <v>113</v>
      </c>
      <c r="L27" s="12">
        <v>0</v>
      </c>
      <c r="M27" s="12">
        <v>0</v>
      </c>
      <c r="N27" s="17"/>
      <c r="O27" s="8">
        <f t="shared" si="0"/>
        <v>557.90192999999999</v>
      </c>
      <c r="P27" s="13"/>
    </row>
    <row r="28" spans="1:16" s="9" customFormat="1" x14ac:dyDescent="0.25">
      <c r="A28" s="6" t="s">
        <v>27</v>
      </c>
      <c r="B28" s="8">
        <v>2197.7376899999999</v>
      </c>
      <c r="C28" s="8">
        <v>2008.1475499999999</v>
      </c>
      <c r="D28" s="12">
        <v>1840.8141900000001</v>
      </c>
      <c r="E28" s="8">
        <v>1618.70829</v>
      </c>
      <c r="F28" s="8">
        <v>1655.4</v>
      </c>
      <c r="G28" s="8">
        <v>1790.2</v>
      </c>
      <c r="H28" s="8">
        <v>1863.3</v>
      </c>
      <c r="I28" s="8">
        <v>1999.5</v>
      </c>
      <c r="J28" s="8">
        <v>1970.5</v>
      </c>
      <c r="K28" s="8">
        <v>2117.5</v>
      </c>
      <c r="L28" s="8">
        <v>2211</v>
      </c>
      <c r="M28" s="8">
        <v>2417.5</v>
      </c>
      <c r="N28" s="17"/>
      <c r="O28" s="8">
        <f t="shared" si="0"/>
        <v>23690.307719999997</v>
      </c>
      <c r="P28" s="13"/>
    </row>
    <row r="29" spans="1:16" s="13" customFormat="1" x14ac:dyDescent="0.25">
      <c r="A29" s="10" t="s">
        <v>28</v>
      </c>
      <c r="B29" s="12">
        <v>1204.0201299999999</v>
      </c>
      <c r="C29" s="12">
        <v>1142.26971</v>
      </c>
      <c r="D29" s="8">
        <v>1311.94606</v>
      </c>
      <c r="E29" s="12">
        <v>1152.44523</v>
      </c>
      <c r="F29" s="12">
        <v>1187.8</v>
      </c>
      <c r="G29" s="12">
        <v>1252.0999999999999</v>
      </c>
      <c r="H29" s="12">
        <v>1314.5</v>
      </c>
      <c r="I29" s="12">
        <v>1414</v>
      </c>
      <c r="J29" s="19">
        <v>1392.1</v>
      </c>
      <c r="K29" s="19">
        <v>1479.5</v>
      </c>
      <c r="L29" s="12">
        <v>1461</v>
      </c>
      <c r="M29" s="12">
        <v>1847.5</v>
      </c>
      <c r="N29" s="17"/>
      <c r="O29" s="8">
        <f t="shared" si="0"/>
        <v>16159.181130000001</v>
      </c>
    </row>
    <row r="30" spans="1:16" s="13" customFormat="1" ht="31.5" x14ac:dyDescent="0.25">
      <c r="A30" s="10" t="s">
        <v>29</v>
      </c>
      <c r="B30" s="12">
        <v>993.71756000000005</v>
      </c>
      <c r="C30" s="12">
        <v>865.87783999999999</v>
      </c>
      <c r="D30" s="12">
        <v>528.86812999999995</v>
      </c>
      <c r="E30" s="12">
        <v>466.26306</v>
      </c>
      <c r="F30" s="12">
        <v>467.6</v>
      </c>
      <c r="G30" s="12">
        <v>538.1</v>
      </c>
      <c r="H30" s="12">
        <v>548.79999999999995</v>
      </c>
      <c r="I30" s="12">
        <v>585.5</v>
      </c>
      <c r="J30" s="19">
        <v>578.4</v>
      </c>
      <c r="K30" s="19">
        <v>638</v>
      </c>
      <c r="L30" s="12">
        <v>750</v>
      </c>
      <c r="M30" s="12">
        <v>570</v>
      </c>
      <c r="N30" s="17"/>
      <c r="O30" s="8">
        <f t="shared" si="0"/>
        <v>7531.1265899999999</v>
      </c>
    </row>
    <row r="31" spans="1:16" s="9" customFormat="1" x14ac:dyDescent="0.25">
      <c r="A31" s="10" t="s">
        <v>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9">
        <v>0</v>
      </c>
      <c r="K31" s="19">
        <v>0</v>
      </c>
      <c r="L31" s="12">
        <v>0</v>
      </c>
      <c r="M31" s="12">
        <v>0</v>
      </c>
      <c r="N31" s="17"/>
      <c r="O31" s="8">
        <f t="shared" si="0"/>
        <v>0</v>
      </c>
      <c r="P31" s="13"/>
    </row>
    <row r="32" spans="1:16" s="9" customFormat="1" x14ac:dyDescent="0.25">
      <c r="A32" s="6" t="s">
        <v>30</v>
      </c>
      <c r="B32" s="8">
        <v>2366.4839833333335</v>
      </c>
      <c r="C32" s="8">
        <v>2357.4131633333336</v>
      </c>
      <c r="D32" s="12">
        <v>3394.6503700000003</v>
      </c>
      <c r="E32" s="8">
        <v>3653.18487</v>
      </c>
      <c r="F32" s="8">
        <v>2408.1</v>
      </c>
      <c r="G32" s="8">
        <v>3357.8666666666668</v>
      </c>
      <c r="H32" s="8">
        <v>3331.8666666666668</v>
      </c>
      <c r="I32" s="8">
        <v>3267.6666666666665</v>
      </c>
      <c r="J32" s="8">
        <v>3586.3</v>
      </c>
      <c r="K32" s="8">
        <v>3619.8</v>
      </c>
      <c r="L32" s="8">
        <v>3464</v>
      </c>
      <c r="M32" s="8">
        <v>3014.2666666666669</v>
      </c>
      <c r="N32" s="17"/>
      <c r="O32" s="8">
        <f t="shared" si="0"/>
        <v>37821.599053333332</v>
      </c>
    </row>
    <row r="33" spans="1:16" s="13" customFormat="1" x14ac:dyDescent="0.25">
      <c r="A33" s="6" t="s">
        <v>31</v>
      </c>
      <c r="B33" s="8">
        <v>2366.4839833333335</v>
      </c>
      <c r="C33" s="8">
        <v>2357.4131633333336</v>
      </c>
      <c r="D33" s="8">
        <v>3404.030036666667</v>
      </c>
      <c r="E33" s="8">
        <v>3662.5645366666668</v>
      </c>
      <c r="F33" s="8">
        <v>2417.4796666666666</v>
      </c>
      <c r="G33" s="8">
        <v>3357.8666666666668</v>
      </c>
      <c r="H33" s="8">
        <v>3331.8666666666668</v>
      </c>
      <c r="I33" s="8">
        <v>3267.6666666666665</v>
      </c>
      <c r="J33" s="8">
        <v>3586.3</v>
      </c>
      <c r="K33" s="8">
        <v>3619.8</v>
      </c>
      <c r="L33" s="8">
        <v>3464</v>
      </c>
      <c r="M33" s="8">
        <v>3014.2666666666669</v>
      </c>
      <c r="N33" s="17"/>
      <c r="O33" s="8">
        <f t="shared" si="0"/>
        <v>37849.738053333342</v>
      </c>
      <c r="P33" s="9"/>
    </row>
    <row r="34" spans="1:16" s="9" customFormat="1" x14ac:dyDescent="0.25">
      <c r="A34" s="10" t="s">
        <v>32</v>
      </c>
      <c r="B34" s="12">
        <v>186.45259117647069</v>
      </c>
      <c r="C34" s="12">
        <v>325.57722666666666</v>
      </c>
      <c r="D34" s="8">
        <v>1751.5072466666668</v>
      </c>
      <c r="E34" s="12">
        <v>1916.0426566666667</v>
      </c>
      <c r="F34" s="12">
        <v>1487.6796666666667</v>
      </c>
      <c r="G34" s="12">
        <v>1954.5666666666666</v>
      </c>
      <c r="H34" s="12">
        <v>520.16666666666663</v>
      </c>
      <c r="I34" s="12">
        <v>1862.3666666666666</v>
      </c>
      <c r="J34" s="19">
        <v>2133.9</v>
      </c>
      <c r="K34" s="19">
        <v>2297</v>
      </c>
      <c r="L34" s="12">
        <v>2283</v>
      </c>
      <c r="M34" s="12">
        <v>2328.7666666666669</v>
      </c>
      <c r="N34" s="17"/>
      <c r="O34" s="8">
        <f t="shared" si="0"/>
        <v>19047.026054509803</v>
      </c>
      <c r="P34" s="13"/>
    </row>
    <row r="35" spans="1:16" s="13" customFormat="1" x14ac:dyDescent="0.25">
      <c r="A35" s="10" t="s">
        <v>33</v>
      </c>
      <c r="B35" s="12">
        <v>2180.0313921568627</v>
      </c>
      <c r="C35" s="12">
        <v>2031.8359366666668</v>
      </c>
      <c r="D35" s="12">
        <v>1652.52279</v>
      </c>
      <c r="E35" s="12">
        <v>1746.52188</v>
      </c>
      <c r="F35" s="12">
        <v>929.8</v>
      </c>
      <c r="G35" s="12">
        <v>1403.3</v>
      </c>
      <c r="H35" s="12">
        <v>2811.7</v>
      </c>
      <c r="I35" s="12">
        <v>1405.3</v>
      </c>
      <c r="J35" s="19">
        <v>1452.4</v>
      </c>
      <c r="K35" s="19">
        <v>1322.8</v>
      </c>
      <c r="L35" s="12">
        <v>1181</v>
      </c>
      <c r="M35" s="12">
        <v>685.5</v>
      </c>
      <c r="N35" s="17"/>
      <c r="O35" s="8">
        <f t="shared" si="0"/>
        <v>18802.711998823528</v>
      </c>
    </row>
    <row r="36" spans="1:16" s="13" customFormat="1" x14ac:dyDescent="0.25">
      <c r="A36" s="6" t="s">
        <v>34</v>
      </c>
      <c r="B36" s="8">
        <v>0</v>
      </c>
      <c r="C36" s="8">
        <v>0</v>
      </c>
      <c r="D36" s="12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19">
        <v>0</v>
      </c>
      <c r="K36" s="19">
        <v>0</v>
      </c>
      <c r="L36" s="8">
        <v>0</v>
      </c>
      <c r="M36" s="8">
        <v>0</v>
      </c>
      <c r="N36" s="16"/>
      <c r="O36" s="8">
        <f t="shared" si="0"/>
        <v>0</v>
      </c>
      <c r="P36" s="9"/>
    </row>
    <row r="37" spans="1:16" s="13" customFormat="1" x14ac:dyDescent="0.25">
      <c r="A37" s="10" t="s">
        <v>35</v>
      </c>
      <c r="B37" s="12">
        <v>0</v>
      </c>
      <c r="C37" s="12">
        <v>0</v>
      </c>
      <c r="D37" s="8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9">
        <v>0</v>
      </c>
      <c r="K37" s="19">
        <v>0</v>
      </c>
      <c r="L37" s="12">
        <v>0</v>
      </c>
      <c r="M37" s="12">
        <v>0</v>
      </c>
      <c r="N37" s="16"/>
      <c r="O37" s="8">
        <f t="shared" si="0"/>
        <v>0</v>
      </c>
      <c r="P37" s="9"/>
    </row>
    <row r="38" spans="1:16" s="13" customFormat="1" x14ac:dyDescent="0.25">
      <c r="A38" s="10" t="s">
        <v>36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9">
        <v>0</v>
      </c>
      <c r="K38" s="19">
        <v>0</v>
      </c>
      <c r="L38" s="12">
        <v>0</v>
      </c>
      <c r="M38" s="12">
        <v>0</v>
      </c>
      <c r="N38" s="23"/>
      <c r="O38" s="8">
        <f t="shared" si="0"/>
        <v>0</v>
      </c>
    </row>
    <row r="39" spans="1:16" s="9" customFormat="1" x14ac:dyDescent="0.25">
      <c r="A39" s="10" t="s">
        <v>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9">
        <v>0</v>
      </c>
      <c r="K39" s="19">
        <v>0</v>
      </c>
      <c r="L39" s="12">
        <v>0</v>
      </c>
      <c r="M39" s="12">
        <v>0</v>
      </c>
      <c r="N39" s="23"/>
      <c r="O39" s="8">
        <f t="shared" si="0"/>
        <v>0</v>
      </c>
    </row>
    <row r="40" spans="1:16" s="9" customFormat="1" x14ac:dyDescent="0.25">
      <c r="A40" s="10" t="s">
        <v>37</v>
      </c>
      <c r="B40" s="12">
        <v>1497.6666666666667</v>
      </c>
      <c r="C40" s="12">
        <v>1500.6666666666667</v>
      </c>
      <c r="D40" s="12">
        <v>1418.8666666666668</v>
      </c>
      <c r="E40" s="12">
        <v>1419.8666666666668</v>
      </c>
      <c r="F40" s="12">
        <v>1420.8666666666668</v>
      </c>
      <c r="G40" s="12">
        <v>1676.5666666666666</v>
      </c>
      <c r="H40" s="12">
        <v>1388.5666666666666</v>
      </c>
      <c r="I40" s="12">
        <v>1338.5666666666666</v>
      </c>
      <c r="J40" s="19">
        <v>1488.8</v>
      </c>
      <c r="K40" s="19">
        <v>1482.8</v>
      </c>
      <c r="L40" s="12">
        <v>1482.8</v>
      </c>
      <c r="M40" s="12">
        <v>1503.2333333333333</v>
      </c>
      <c r="N40" s="16"/>
      <c r="O40" s="8">
        <f t="shared" si="0"/>
        <v>17619.266666666663</v>
      </c>
      <c r="P40" s="13"/>
    </row>
    <row r="41" spans="1:16" s="13" customFormat="1" x14ac:dyDescent="0.25">
      <c r="A41" s="10" t="s">
        <v>20</v>
      </c>
      <c r="B41" s="12">
        <v>239.43066666666667</v>
      </c>
      <c r="C41" s="12">
        <v>239.43066666666667</v>
      </c>
      <c r="D41" s="12">
        <v>322.79466666666667</v>
      </c>
      <c r="E41" s="12">
        <v>322.79466666666667</v>
      </c>
      <c r="F41" s="12">
        <v>322.79466666666667</v>
      </c>
      <c r="G41" s="12">
        <v>454.33333333333331</v>
      </c>
      <c r="H41" s="12">
        <v>454.33333333333331</v>
      </c>
      <c r="I41" s="12">
        <v>454.33333333333331</v>
      </c>
      <c r="J41" s="19">
        <v>551.13333333333344</v>
      </c>
      <c r="K41" s="19">
        <v>551.13333333333344</v>
      </c>
      <c r="L41" s="12">
        <v>551.13333333333344</v>
      </c>
      <c r="M41" s="12">
        <v>614.13333333333333</v>
      </c>
      <c r="N41" s="16"/>
      <c r="O41" s="8">
        <f t="shared" si="0"/>
        <v>5077.7786666666661</v>
      </c>
    </row>
    <row r="42" spans="1:16" s="13" customFormat="1" x14ac:dyDescent="0.25">
      <c r="A42" s="6" t="s">
        <v>38</v>
      </c>
      <c r="B42" s="8">
        <v>6337.321366666667</v>
      </c>
      <c r="C42" s="8">
        <v>6139.2248966666666</v>
      </c>
      <c r="D42" s="12">
        <v>7020.9538400000001</v>
      </c>
      <c r="E42" s="8">
        <v>7058.2879899999998</v>
      </c>
      <c r="F42" s="8">
        <v>5852.3410000000003</v>
      </c>
      <c r="G42" s="8">
        <v>7312.8333333333339</v>
      </c>
      <c r="H42" s="8">
        <v>7107.5333333333338</v>
      </c>
      <c r="I42" s="8">
        <v>7177.1333333333341</v>
      </c>
      <c r="J42" s="8">
        <v>7715.9333333333334</v>
      </c>
      <c r="K42" s="8">
        <v>7891.2333333333336</v>
      </c>
      <c r="L42" s="8">
        <v>7824.7333333333336</v>
      </c>
      <c r="M42" s="12">
        <v>7670.7</v>
      </c>
      <c r="N42" s="16"/>
      <c r="O42" s="8">
        <f t="shared" si="0"/>
        <v>85108.229093333328</v>
      </c>
    </row>
    <row r="43" spans="1:16" s="13" customFormat="1" x14ac:dyDescent="0.25">
      <c r="A43" s="6" t="s">
        <v>39</v>
      </c>
      <c r="B43" s="8">
        <v>12049.124196666668</v>
      </c>
      <c r="C43" s="8">
        <v>11424.675256666667</v>
      </c>
      <c r="D43" s="8">
        <v>11852.903403333334</v>
      </c>
      <c r="E43" s="8">
        <v>11815.028933333335</v>
      </c>
      <c r="F43" s="8">
        <v>14224.433183333334</v>
      </c>
      <c r="G43" s="8">
        <v>12494.433333333332</v>
      </c>
      <c r="H43" s="8">
        <v>13215.633333333331</v>
      </c>
      <c r="I43" s="8">
        <v>14046.833333333332</v>
      </c>
      <c r="J43" s="8">
        <v>14616.800000000001</v>
      </c>
      <c r="K43" s="8">
        <v>15766.800000000001</v>
      </c>
      <c r="L43" s="8">
        <v>15956.900000000001</v>
      </c>
      <c r="M43" s="12">
        <v>18358.81111111111</v>
      </c>
      <c r="N43" s="16"/>
      <c r="O43" s="8">
        <f t="shared" si="0"/>
        <v>165822.37608444443</v>
      </c>
    </row>
    <row r="44" spans="1:16" s="13" customFormat="1" x14ac:dyDescent="0.25">
      <c r="A44" s="10" t="s">
        <v>40</v>
      </c>
      <c r="B44" s="12">
        <v>13</v>
      </c>
      <c r="C44" s="12">
        <v>-381</v>
      </c>
      <c r="D44" s="8">
        <v>39.058146666666651</v>
      </c>
      <c r="E44" s="12">
        <v>39.058146666666651</v>
      </c>
      <c r="F44" s="12">
        <v>39.058146666666651</v>
      </c>
      <c r="G44" s="12">
        <v>56.43333333333333</v>
      </c>
      <c r="H44" s="12">
        <v>56.43333333333333</v>
      </c>
      <c r="I44" s="12">
        <v>56.43333333333333</v>
      </c>
      <c r="J44" s="19">
        <v>-25.333333333333332</v>
      </c>
      <c r="K44" s="19">
        <v>-25.333333333333332</v>
      </c>
      <c r="L44" s="12">
        <v>13374.666666666666</v>
      </c>
      <c r="M44" s="8">
        <v>3589.6333333333332</v>
      </c>
      <c r="N44" s="16"/>
      <c r="O44" s="8">
        <f t="shared" si="0"/>
        <v>16832.107773333333</v>
      </c>
    </row>
    <row r="45" spans="1:16" s="13" customFormat="1" x14ac:dyDescent="0.25">
      <c r="A45" s="10" t="s">
        <v>41</v>
      </c>
      <c r="B45" s="12">
        <v>3304.9104114999991</v>
      </c>
      <c r="C45" s="12">
        <v>2078.2708905000022</v>
      </c>
      <c r="D45" s="12">
        <v>64.640938999998994</v>
      </c>
      <c r="E45" s="12">
        <v>1542.7099996000011</v>
      </c>
      <c r="F45" s="12">
        <v>430.5880699999999</v>
      </c>
      <c r="G45" s="12">
        <v>-384.80000000000007</v>
      </c>
      <c r="H45" s="12">
        <v>1556.4</v>
      </c>
      <c r="I45" s="12">
        <v>68.699999999999989</v>
      </c>
      <c r="J45" s="19">
        <v>-329.13333333333333</v>
      </c>
      <c r="K45" s="19">
        <v>963.76666666666665</v>
      </c>
      <c r="L45" s="12">
        <v>1618.7666666666669</v>
      </c>
      <c r="M45" s="8">
        <v>3143.2666666666664</v>
      </c>
      <c r="N45" s="16"/>
      <c r="O45" s="8">
        <f t="shared" si="0"/>
        <v>14058.086977266668</v>
      </c>
    </row>
    <row r="46" spans="1:16" s="13" customFormat="1" ht="31.5" x14ac:dyDescent="0.25">
      <c r="A46" s="6" t="s">
        <v>42</v>
      </c>
      <c r="B46" s="8">
        <v>3317.9104114999991</v>
      </c>
      <c r="C46" s="8">
        <v>1697.2708905000022</v>
      </c>
      <c r="D46" s="12">
        <v>103.69908566666565</v>
      </c>
      <c r="E46" s="8">
        <v>1581.7681462666676</v>
      </c>
      <c r="F46" s="8">
        <v>469.64621666666659</v>
      </c>
      <c r="G46" s="8">
        <v>-328.33333333333343</v>
      </c>
      <c r="H46" s="8">
        <v>1612.8666666666668</v>
      </c>
      <c r="I46" s="8">
        <v>125.16666666666666</v>
      </c>
      <c r="J46" s="8">
        <v>-354.46666666666664</v>
      </c>
      <c r="K46" s="8">
        <v>938.43333333333328</v>
      </c>
      <c r="L46" s="8">
        <v>14993.433333333334</v>
      </c>
      <c r="M46" s="12">
        <v>6732.9</v>
      </c>
      <c r="N46" s="16"/>
      <c r="O46" s="8">
        <f t="shared" si="0"/>
        <v>30890.294750599998</v>
      </c>
    </row>
    <row r="47" spans="1:16" s="13" customFormat="1" ht="31.5" x14ac:dyDescent="0.25">
      <c r="A47" s="6" t="s">
        <v>43</v>
      </c>
      <c r="B47" s="8">
        <v>8731.2137851666666</v>
      </c>
      <c r="C47" s="8">
        <v>9727.4043661666674</v>
      </c>
      <c r="D47" s="8">
        <v>11749.204317666668</v>
      </c>
      <c r="E47" s="8">
        <v>10233.260787066669</v>
      </c>
      <c r="F47" s="8">
        <v>13754.686966666668</v>
      </c>
      <c r="G47" s="8">
        <v>12822.766666666666</v>
      </c>
      <c r="H47" s="8">
        <v>11602.666666666666</v>
      </c>
      <c r="I47" s="8">
        <v>13921.666666666666</v>
      </c>
      <c r="J47" s="8">
        <v>14971.166666666666</v>
      </c>
      <c r="K47" s="8">
        <v>14828.266666666666</v>
      </c>
      <c r="L47" s="8">
        <v>963.46666666666533</v>
      </c>
      <c r="M47" s="12">
        <v>11626.044444444444</v>
      </c>
      <c r="N47" s="16"/>
      <c r="O47" s="8">
        <f t="shared" si="0"/>
        <v>134931.81466717779</v>
      </c>
    </row>
    <row r="48" spans="1:16" s="13" customFormat="1" ht="31.5" x14ac:dyDescent="0.25">
      <c r="A48" s="10" t="s">
        <v>44</v>
      </c>
      <c r="B48" s="12">
        <v>4628.1552066666663</v>
      </c>
      <c r="C48" s="12">
        <v>4827.3084166666667</v>
      </c>
      <c r="D48" s="8">
        <v>5473.1172000000006</v>
      </c>
      <c r="E48" s="12">
        <v>5332.1901700000008</v>
      </c>
      <c r="F48" s="12">
        <v>5056.7760000000007</v>
      </c>
      <c r="G48" s="12">
        <v>5246.4000000000005</v>
      </c>
      <c r="H48" s="12">
        <v>5439.8</v>
      </c>
      <c r="I48" s="12">
        <v>6076.7000000000007</v>
      </c>
      <c r="J48" s="19">
        <v>6003.2666666666673</v>
      </c>
      <c r="K48" s="19">
        <v>6021.166666666667</v>
      </c>
      <c r="L48" s="12">
        <v>4362.0666666666666</v>
      </c>
      <c r="M48" s="8">
        <v>-248.83333333333292</v>
      </c>
      <c r="N48" s="16"/>
      <c r="O48" s="8">
        <f t="shared" si="0"/>
        <v>58218.11366000001</v>
      </c>
    </row>
    <row r="49" spans="1:16" s="13" customFormat="1" x14ac:dyDescent="0.25">
      <c r="A49" s="6" t="s">
        <v>45</v>
      </c>
      <c r="B49" s="8">
        <v>-449.12337766866671</v>
      </c>
      <c r="C49" s="8">
        <v>-304.77760111166668</v>
      </c>
      <c r="D49" s="12">
        <v>770.813678557</v>
      </c>
      <c r="E49" s="8">
        <v>-308.0413631099841</v>
      </c>
      <c r="F49" s="8">
        <v>1040.6020100000001</v>
      </c>
      <c r="G49" s="8">
        <v>-187.8</v>
      </c>
      <c r="H49" s="8">
        <v>-250.39999999999995</v>
      </c>
      <c r="I49" s="8">
        <v>-109</v>
      </c>
      <c r="J49" s="19">
        <v>244.73333333333332</v>
      </c>
      <c r="K49" s="19">
        <v>-612.66666666666674</v>
      </c>
      <c r="L49" s="8">
        <v>76.23333333333332</v>
      </c>
      <c r="M49" s="8">
        <v>-248.25555555555562</v>
      </c>
      <c r="N49" s="16"/>
      <c r="O49" s="8">
        <f t="shared" si="0"/>
        <v>-337.68220888887305</v>
      </c>
    </row>
    <row r="50" spans="1:16" s="9" customFormat="1" x14ac:dyDescent="0.25">
      <c r="A50" s="10" t="s">
        <v>46</v>
      </c>
      <c r="B50" s="12">
        <v>95.329396666666668</v>
      </c>
      <c r="C50" s="12">
        <v>-3.5522333333333238</v>
      </c>
      <c r="D50" s="8">
        <v>258.3102452236667</v>
      </c>
      <c r="E50" s="12">
        <v>500.1507535566667</v>
      </c>
      <c r="F50" s="12">
        <v>-24.633333333333333</v>
      </c>
      <c r="G50" s="12">
        <v>309.23333333333329</v>
      </c>
      <c r="H50" s="12">
        <v>40.333333333333336</v>
      </c>
      <c r="I50" s="12">
        <v>68.833333333333343</v>
      </c>
      <c r="J50" s="19">
        <v>242.73333333333332</v>
      </c>
      <c r="K50" s="19">
        <v>-204.16666666666666</v>
      </c>
      <c r="L50" s="12">
        <v>-32.166666666666664</v>
      </c>
      <c r="M50" s="12">
        <v>-28.8</v>
      </c>
      <c r="N50" s="23"/>
      <c r="O50" s="8">
        <f t="shared" si="0"/>
        <v>1221.604828780333</v>
      </c>
      <c r="P50" s="13"/>
    </row>
    <row r="51" spans="1:16" s="9" customFormat="1" ht="31.5" x14ac:dyDescent="0.25">
      <c r="A51" s="10" t="s">
        <v>47</v>
      </c>
      <c r="B51" s="12">
        <v>-544.45277433533329</v>
      </c>
      <c r="C51" s="12">
        <v>-301.22536777833335</v>
      </c>
      <c r="D51" s="12">
        <v>512.50343333333319</v>
      </c>
      <c r="E51" s="12">
        <v>-808.1921166666508</v>
      </c>
      <c r="F51" s="12">
        <v>1065.1353433333334</v>
      </c>
      <c r="G51" s="12">
        <v>-497.0333333333333</v>
      </c>
      <c r="H51" s="12">
        <v>-290.73333333333329</v>
      </c>
      <c r="I51" s="12">
        <v>-177.83333333333334</v>
      </c>
      <c r="J51" s="19">
        <v>1.9999999999999953</v>
      </c>
      <c r="K51" s="19">
        <v>-408.5</v>
      </c>
      <c r="L51" s="12">
        <v>108.39999999999999</v>
      </c>
      <c r="M51" s="12">
        <v>-219.45555555555561</v>
      </c>
      <c r="N51" s="17"/>
      <c r="O51" s="8">
        <f t="shared" si="0"/>
        <v>-1559.3870376692062</v>
      </c>
      <c r="P51" s="13"/>
    </row>
    <row r="52" spans="1:16" s="13" customFormat="1" x14ac:dyDescent="0.25">
      <c r="A52" s="10" t="s">
        <v>48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9">
        <v>0</v>
      </c>
      <c r="K52" s="19">
        <v>0</v>
      </c>
      <c r="L52" s="12">
        <v>0</v>
      </c>
      <c r="M52" s="12">
        <v>0</v>
      </c>
      <c r="N52" s="23"/>
      <c r="O52" s="8">
        <f t="shared" si="0"/>
        <v>0</v>
      </c>
    </row>
    <row r="53" spans="1:16" s="1" customFormat="1" x14ac:dyDescent="0.25">
      <c r="A53" s="10" t="s">
        <v>20</v>
      </c>
      <c r="B53" s="12">
        <v>237.01368666666667</v>
      </c>
      <c r="C53" s="12">
        <v>113.02298666666667</v>
      </c>
      <c r="D53" s="12">
        <v>241.39999999999998</v>
      </c>
      <c r="E53" s="12">
        <v>229.08130999999997</v>
      </c>
      <c r="F53" s="12">
        <v>195.39999999999998</v>
      </c>
      <c r="G53" s="12">
        <v>318.56666666666666</v>
      </c>
      <c r="H53" s="12">
        <v>334.76666666666665</v>
      </c>
      <c r="I53" s="12">
        <v>465.76666666666665</v>
      </c>
      <c r="J53" s="19">
        <v>2117.4333333333334</v>
      </c>
      <c r="K53" s="19">
        <v>310.33333333333337</v>
      </c>
      <c r="L53" s="12">
        <v>503.33333333333337</v>
      </c>
      <c r="M53" s="12">
        <v>1371.5666666666666</v>
      </c>
      <c r="N53" s="23"/>
      <c r="O53" s="8">
        <f t="shared" si="0"/>
        <v>6437.6846499999992</v>
      </c>
      <c r="P53" s="13"/>
    </row>
    <row r="54" spans="1:16" s="1" customFormat="1" x14ac:dyDescent="0.25">
      <c r="A54" s="6" t="s">
        <v>49</v>
      </c>
      <c r="B54" s="8">
        <v>4416.0455156646667</v>
      </c>
      <c r="C54" s="8">
        <v>4635.553802221667</v>
      </c>
      <c r="D54" s="12">
        <v>6485.3308785569998</v>
      </c>
      <c r="E54" s="8">
        <v>5253.2301168900103</v>
      </c>
      <c r="F54" s="8">
        <v>6292.8780100000004</v>
      </c>
      <c r="G54" s="8">
        <v>5377.1666666666661</v>
      </c>
      <c r="H54" s="8">
        <v>5524.0666666666666</v>
      </c>
      <c r="I54" s="8">
        <v>6433.5666666666666</v>
      </c>
      <c r="J54" s="8">
        <v>8365.2666666666664</v>
      </c>
      <c r="K54" s="8">
        <v>5718.666666666667</v>
      </c>
      <c r="L54" s="8">
        <v>4941.4666666666662</v>
      </c>
      <c r="M54" s="12">
        <v>874.54444444444425</v>
      </c>
      <c r="N54" s="16"/>
      <c r="O54" s="8">
        <f t="shared" si="0"/>
        <v>64317.782767777782</v>
      </c>
      <c r="P54" s="13"/>
    </row>
    <row r="55" spans="1:16" s="1" customFormat="1" x14ac:dyDescent="0.25">
      <c r="A55" s="6" t="s">
        <v>50</v>
      </c>
      <c r="B55" s="8">
        <v>13147.259300831334</v>
      </c>
      <c r="C55" s="8">
        <v>14362.958168388333</v>
      </c>
      <c r="D55" s="12">
        <v>18130.795862890333</v>
      </c>
      <c r="E55" s="8">
        <v>15382.751570623353</v>
      </c>
      <c r="F55" s="8">
        <v>19943.825643333334</v>
      </c>
      <c r="G55" s="8">
        <v>18199.933333333334</v>
      </c>
      <c r="H55" s="8">
        <v>17126.733333333334</v>
      </c>
      <c r="I55" s="8">
        <v>20355.133333333335</v>
      </c>
      <c r="J55" s="8">
        <v>23336.433333333334</v>
      </c>
      <c r="K55" s="8">
        <v>20546.933333333334</v>
      </c>
      <c r="L55" s="8">
        <v>5904.9333333333343</v>
      </c>
      <c r="M55" s="8">
        <v>12500.488888888887</v>
      </c>
      <c r="N55" s="16"/>
      <c r="O55" s="8">
        <f t="shared" si="0"/>
        <v>198938.17943495561</v>
      </c>
      <c r="P55" s="9"/>
    </row>
    <row r="56" spans="1:16" s="1" customFormat="1" x14ac:dyDescent="0.25">
      <c r="A56" s="10" t="s">
        <v>51</v>
      </c>
      <c r="B56" s="12">
        <v>9154.3528566666646</v>
      </c>
      <c r="C56" s="12">
        <v>9057.1447566666684</v>
      </c>
      <c r="D56" s="12">
        <v>9112.139196666667</v>
      </c>
      <c r="E56" s="12">
        <v>9317.8214166666676</v>
      </c>
      <c r="F56" s="12">
        <v>9482.8812666666672</v>
      </c>
      <c r="G56" s="12">
        <v>10116.466666666667</v>
      </c>
      <c r="H56" s="12">
        <v>10748.366666666667</v>
      </c>
      <c r="I56" s="12">
        <v>10876.966666666667</v>
      </c>
      <c r="J56" s="19">
        <v>10697.633333333333</v>
      </c>
      <c r="K56" s="19">
        <v>10509.933333333332</v>
      </c>
      <c r="L56" s="12">
        <v>9955.6333333333332</v>
      </c>
      <c r="M56" s="8">
        <v>10129.077777777778</v>
      </c>
      <c r="N56" s="16"/>
      <c r="O56" s="8">
        <f t="shared" si="0"/>
        <v>119158.4172711111</v>
      </c>
      <c r="P56" s="9"/>
    </row>
    <row r="57" spans="1:16" s="1" customFormat="1" x14ac:dyDescent="0.25">
      <c r="A57" s="10" t="s">
        <v>52</v>
      </c>
      <c r="B57" s="12">
        <v>1153.3284866666668</v>
      </c>
      <c r="C57" s="12">
        <v>1382.7773566666667</v>
      </c>
      <c r="D57" s="12">
        <v>1565.1860766666668</v>
      </c>
      <c r="E57" s="12">
        <v>1321.0904566666668</v>
      </c>
      <c r="F57" s="12">
        <v>1325.5879666666667</v>
      </c>
      <c r="G57" s="12">
        <v>1342.9666666666669</v>
      </c>
      <c r="H57" s="12">
        <v>1491.4666666666667</v>
      </c>
      <c r="I57" s="12">
        <v>1515.9666666666669</v>
      </c>
      <c r="J57" s="19">
        <v>1445.1</v>
      </c>
      <c r="K57" s="19">
        <v>1512.7</v>
      </c>
      <c r="L57" s="12">
        <v>1348.6000000000001</v>
      </c>
      <c r="M57" s="12">
        <v>1425.5777777777776</v>
      </c>
      <c r="N57" s="16"/>
      <c r="O57" s="8">
        <f t="shared" si="0"/>
        <v>16830.348121111114</v>
      </c>
      <c r="P57" s="13"/>
    </row>
    <row r="58" spans="1:16" s="1" customFormat="1" x14ac:dyDescent="0.25">
      <c r="A58" s="10" t="s">
        <v>53</v>
      </c>
      <c r="B58" s="12">
        <v>697.07482166666659</v>
      </c>
      <c r="C58" s="12">
        <v>655.95938666666655</v>
      </c>
      <c r="D58" s="8">
        <v>343.96784666666667</v>
      </c>
      <c r="E58" s="12">
        <v>678.0150666666666</v>
      </c>
      <c r="F58" s="12">
        <v>896.51666666666665</v>
      </c>
      <c r="G58" s="12">
        <v>823.76666666666654</v>
      </c>
      <c r="H58" s="12">
        <v>805.16666666666652</v>
      </c>
      <c r="I58" s="12">
        <v>837.46666666666658</v>
      </c>
      <c r="J58" s="19">
        <v>742.5333333333333</v>
      </c>
      <c r="K58" s="19">
        <v>743.13333333333333</v>
      </c>
      <c r="L58" s="12">
        <v>188.53333333333333</v>
      </c>
      <c r="M58" s="12">
        <v>239.29999999999998</v>
      </c>
      <c r="N58" s="16"/>
      <c r="O58" s="8">
        <f t="shared" si="0"/>
        <v>7651.4337883333337</v>
      </c>
      <c r="P58" s="9"/>
    </row>
    <row r="59" spans="1:16" s="1" customFormat="1" x14ac:dyDescent="0.25">
      <c r="A59" s="10" t="s">
        <v>54</v>
      </c>
      <c r="B59" s="12">
        <v>904.21014333333335</v>
      </c>
      <c r="C59" s="12">
        <v>771.76988333333327</v>
      </c>
      <c r="D59" s="8">
        <v>899.09718666666663</v>
      </c>
      <c r="E59" s="12">
        <v>845.05026666666663</v>
      </c>
      <c r="F59" s="12">
        <v>898.04048666666665</v>
      </c>
      <c r="G59" s="12">
        <v>903.36666666666667</v>
      </c>
      <c r="H59" s="12">
        <v>935.66666666666663</v>
      </c>
      <c r="I59" s="12">
        <v>922.06666666666661</v>
      </c>
      <c r="J59" s="19">
        <v>957.13333333333344</v>
      </c>
      <c r="K59" s="19">
        <v>991.63333333333344</v>
      </c>
      <c r="L59" s="12">
        <v>722.93333333333339</v>
      </c>
      <c r="M59" s="12">
        <v>1023.5666666666667</v>
      </c>
      <c r="N59" s="16"/>
      <c r="O59" s="8">
        <f t="shared" si="0"/>
        <v>10774.534633333335</v>
      </c>
      <c r="P59" s="13"/>
    </row>
    <row r="60" spans="1:16" s="1" customFormat="1" x14ac:dyDescent="0.25">
      <c r="A60" s="10" t="s">
        <v>55</v>
      </c>
      <c r="B60" s="12">
        <v>101.47393</v>
      </c>
      <c r="C60" s="12">
        <v>60.590939999999989</v>
      </c>
      <c r="D60" s="12">
        <v>57.102509999999995</v>
      </c>
      <c r="E60" s="12">
        <v>191.94963000000001</v>
      </c>
      <c r="F60" s="12">
        <v>143.05770000000001</v>
      </c>
      <c r="G60" s="12">
        <v>224.2</v>
      </c>
      <c r="H60" s="12">
        <v>80.600000000000009</v>
      </c>
      <c r="I60" s="12">
        <v>43.800000000000004</v>
      </c>
      <c r="J60" s="19">
        <v>237.23333333333332</v>
      </c>
      <c r="K60" s="19">
        <v>121.03333333333333</v>
      </c>
      <c r="L60" s="12">
        <v>100.33333333333333</v>
      </c>
      <c r="M60" s="12">
        <v>217.25555555555559</v>
      </c>
      <c r="N60" s="16"/>
      <c r="O60" s="8">
        <f t="shared" si="0"/>
        <v>1578.6302655555555</v>
      </c>
    </row>
    <row r="61" spans="1:16" s="1" customFormat="1" x14ac:dyDescent="0.25">
      <c r="A61" s="10" t="s">
        <v>56</v>
      </c>
      <c r="B61" s="12">
        <v>1080.8276600000002</v>
      </c>
      <c r="C61" s="12">
        <v>1434.9527600000001</v>
      </c>
      <c r="D61" s="12">
        <v>1444.4380266666667</v>
      </c>
      <c r="E61" s="12">
        <v>1238.2122166666666</v>
      </c>
      <c r="F61" s="12">
        <v>1854.6116666666665</v>
      </c>
      <c r="G61" s="12">
        <v>976.26666666666665</v>
      </c>
      <c r="H61" s="12">
        <v>1250.7666666666667</v>
      </c>
      <c r="I61" s="12">
        <v>1591.0666666666666</v>
      </c>
      <c r="J61" s="19">
        <v>2763.666666666667</v>
      </c>
      <c r="K61" s="19">
        <v>1715.5666666666666</v>
      </c>
      <c r="L61" s="12">
        <v>1340.1666666666665</v>
      </c>
      <c r="M61" s="12">
        <v>52.533333333333331</v>
      </c>
      <c r="N61" s="16"/>
      <c r="O61" s="8">
        <f t="shared" si="0"/>
        <v>16743.075663333333</v>
      </c>
    </row>
    <row r="62" spans="1:16" s="1" customFormat="1" x14ac:dyDescent="0.25">
      <c r="A62" s="10" t="s">
        <v>57</v>
      </c>
      <c r="B62" s="12">
        <v>66.022013333333334</v>
      </c>
      <c r="C62" s="12">
        <v>75.594463333333323</v>
      </c>
      <c r="D62" s="12">
        <v>153.89648999999997</v>
      </c>
      <c r="E62" s="12">
        <v>77.210819999999998</v>
      </c>
      <c r="F62" s="12">
        <v>99.448989999999995</v>
      </c>
      <c r="G62" s="12">
        <v>133.70000000000002</v>
      </c>
      <c r="H62" s="12">
        <v>127.1</v>
      </c>
      <c r="I62" s="12">
        <v>130.4</v>
      </c>
      <c r="J62" s="19">
        <v>220.73333333333332</v>
      </c>
      <c r="K62" s="19">
        <v>122.53333333333333</v>
      </c>
      <c r="L62" s="12">
        <v>125.53333333333333</v>
      </c>
      <c r="M62" s="12">
        <v>140.1888888888889</v>
      </c>
      <c r="N62" s="23"/>
      <c r="O62" s="8">
        <f t="shared" ref="O62:O70" si="1">SUM(B62:M62)</f>
        <v>1472.3616655555554</v>
      </c>
    </row>
    <row r="63" spans="1:16" s="1" customFormat="1" x14ac:dyDescent="0.25">
      <c r="A63" s="10" t="s">
        <v>58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9">
        <v>0</v>
      </c>
      <c r="K63" s="19">
        <v>0</v>
      </c>
      <c r="L63" s="12">
        <v>1</v>
      </c>
      <c r="M63" s="12">
        <v>0</v>
      </c>
      <c r="N63" s="23"/>
      <c r="O63" s="8">
        <f t="shared" si="1"/>
        <v>1</v>
      </c>
    </row>
    <row r="64" spans="1:16" s="1" customFormat="1" x14ac:dyDescent="0.25">
      <c r="A64" s="10" t="s">
        <v>59</v>
      </c>
      <c r="B64" s="12">
        <v>103</v>
      </c>
      <c r="C64" s="12">
        <v>130</v>
      </c>
      <c r="D64" s="12">
        <v>212.5</v>
      </c>
      <c r="E64" s="12">
        <v>284.66660000000002</v>
      </c>
      <c r="F64" s="12">
        <v>211.5</v>
      </c>
      <c r="G64" s="12">
        <v>216</v>
      </c>
      <c r="H64" s="12">
        <v>194.5</v>
      </c>
      <c r="I64" s="12">
        <v>264.89999999999998</v>
      </c>
      <c r="J64" s="19">
        <v>322.89999999999998</v>
      </c>
      <c r="K64" s="19">
        <v>100.6</v>
      </c>
      <c r="L64" s="12">
        <v>296.7</v>
      </c>
      <c r="M64" s="12">
        <v>151</v>
      </c>
      <c r="N64" s="16"/>
      <c r="O64" s="8">
        <f t="shared" si="1"/>
        <v>2488.2665999999999</v>
      </c>
    </row>
    <row r="65" spans="1:15" s="1" customFormat="1" x14ac:dyDescent="0.25">
      <c r="A65" s="10" t="s">
        <v>60</v>
      </c>
      <c r="B65" s="12">
        <v>50.333333333333336</v>
      </c>
      <c r="C65" s="12">
        <v>50.333333333333336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9">
        <v>0</v>
      </c>
      <c r="K65" s="19">
        <v>0</v>
      </c>
      <c r="L65" s="12">
        <v>0</v>
      </c>
      <c r="M65" s="12">
        <v>0</v>
      </c>
      <c r="N65" s="16"/>
      <c r="O65" s="8">
        <f t="shared" si="1"/>
        <v>100.66666666666667</v>
      </c>
    </row>
    <row r="66" spans="1:15" s="1" customFormat="1" x14ac:dyDescent="0.25">
      <c r="A66" s="10" t="s">
        <v>61</v>
      </c>
      <c r="B66" s="12">
        <v>1954.1824066666668</v>
      </c>
      <c r="C66" s="12">
        <v>2257.3340066666669</v>
      </c>
      <c r="D66" s="12">
        <v>3422.5629266666665</v>
      </c>
      <c r="E66" s="12">
        <v>2622.2161266666667</v>
      </c>
      <c r="F66" s="12">
        <v>2860.6375566666666</v>
      </c>
      <c r="G66" s="12">
        <v>3191.7333333333331</v>
      </c>
      <c r="H66" s="12">
        <v>2390.1333333333332</v>
      </c>
      <c r="I66" s="12">
        <v>2982.5333333333333</v>
      </c>
      <c r="J66" s="19">
        <v>3606.0666666666666</v>
      </c>
      <c r="K66" s="19">
        <v>2989.3666666666668</v>
      </c>
      <c r="L66" s="12">
        <v>4518.4666666666672</v>
      </c>
      <c r="M66" s="12">
        <v>2672.6333333333332</v>
      </c>
      <c r="N66" s="16"/>
      <c r="O66" s="8">
        <f t="shared" si="1"/>
        <v>35467.866356666666</v>
      </c>
    </row>
    <row r="67" spans="1:15" s="1" customFormat="1" x14ac:dyDescent="0.25">
      <c r="A67" s="6" t="s">
        <v>62</v>
      </c>
      <c r="B67" s="8">
        <v>15264.805651666666</v>
      </c>
      <c r="C67" s="8">
        <v>15876.456886666667</v>
      </c>
      <c r="D67" s="12">
        <v>17210.89026</v>
      </c>
      <c r="E67" s="8">
        <v>16576.232599999999</v>
      </c>
      <c r="F67" s="8">
        <v>17772.382300000001</v>
      </c>
      <c r="G67" s="8">
        <v>17928.566666666666</v>
      </c>
      <c r="H67" s="8">
        <v>18023.866666666669</v>
      </c>
      <c r="I67" s="8">
        <v>19164.966666666667</v>
      </c>
      <c r="J67" s="8">
        <v>20992.699999999997</v>
      </c>
      <c r="K67" s="8">
        <v>18806.699999999997</v>
      </c>
      <c r="L67" s="8">
        <v>18597.899999999998</v>
      </c>
      <c r="M67" s="12">
        <v>16051.166666666668</v>
      </c>
      <c r="N67" s="16"/>
      <c r="O67" s="8">
        <f t="shared" si="1"/>
        <v>212266.63436500001</v>
      </c>
    </row>
    <row r="68" spans="1:15" s="1" customFormat="1" x14ac:dyDescent="0.25">
      <c r="A68" s="6" t="s">
        <v>63</v>
      </c>
      <c r="B68" s="7">
        <v>-2117.5463508353314</v>
      </c>
      <c r="C68" s="7">
        <v>-1513.4987182783343</v>
      </c>
      <c r="D68" s="12">
        <v>1023.6449362236679</v>
      </c>
      <c r="E68" s="7">
        <v>-1089.7416960433166</v>
      </c>
      <c r="F68" s="8">
        <v>2275.1826766666663</v>
      </c>
      <c r="G68" s="8">
        <v>271.33333333333337</v>
      </c>
      <c r="H68" s="7">
        <v>-897.26666666666665</v>
      </c>
      <c r="I68" s="8">
        <v>1190.1333333333332</v>
      </c>
      <c r="J68" s="8">
        <v>2343.7000000000003</v>
      </c>
      <c r="K68" s="19">
        <v>1740.2</v>
      </c>
      <c r="L68" s="8">
        <v>-12692.9</v>
      </c>
      <c r="M68" s="8">
        <v>-3550.5333333333328</v>
      </c>
      <c r="N68" s="16"/>
      <c r="O68" s="8">
        <f t="shared" si="1"/>
        <v>-13017.292485599981</v>
      </c>
    </row>
    <row r="69" spans="1:15" s="1" customFormat="1" x14ac:dyDescent="0.25">
      <c r="A69" s="10" t="s">
        <v>64</v>
      </c>
      <c r="B69" s="11">
        <v>304.33333333333331</v>
      </c>
      <c r="C69" s="11">
        <v>326.33333333333331</v>
      </c>
      <c r="D69" s="12">
        <v>201</v>
      </c>
      <c r="E69" s="11">
        <v>613.25</v>
      </c>
      <c r="F69" s="12">
        <v>584.9</v>
      </c>
      <c r="G69" s="12">
        <v>-353.29999999999995</v>
      </c>
      <c r="H69" s="11">
        <v>303</v>
      </c>
      <c r="I69" s="12">
        <v>156</v>
      </c>
      <c r="J69" s="19">
        <v>326</v>
      </c>
      <c r="K69" s="19">
        <v>394</v>
      </c>
      <c r="L69" s="12">
        <v>0</v>
      </c>
      <c r="M69" s="12">
        <v>537.20000000000005</v>
      </c>
      <c r="N69" s="16"/>
      <c r="O69" s="8">
        <f t="shared" si="1"/>
        <v>3392.7166666666662</v>
      </c>
    </row>
    <row r="70" spans="1:15" s="1" customFormat="1" x14ac:dyDescent="0.25">
      <c r="A70" s="6" t="s">
        <v>65</v>
      </c>
      <c r="B70" s="8">
        <v>-2421.8796841686649</v>
      </c>
      <c r="C70" s="8">
        <v>-1839.8320516116678</v>
      </c>
      <c r="D70" s="12">
        <v>822.64493622366786</v>
      </c>
      <c r="E70" s="7">
        <v>-1702.9916960433179</v>
      </c>
      <c r="F70" s="8">
        <v>1690.2826766666667</v>
      </c>
      <c r="G70" s="8">
        <v>624.73333333333335</v>
      </c>
      <c r="H70" s="7">
        <v>-1200.2666666666667</v>
      </c>
      <c r="I70" s="8">
        <v>1034.1333333333332</v>
      </c>
      <c r="J70" s="8">
        <v>2017.7000000000003</v>
      </c>
      <c r="K70" s="19">
        <v>1346.2</v>
      </c>
      <c r="L70" s="8">
        <v>-12692.9</v>
      </c>
      <c r="M70" s="8">
        <v>-4087.7333333333331</v>
      </c>
      <c r="N70" s="23"/>
      <c r="O70" s="8">
        <f t="shared" si="1"/>
        <v>-16409.909152266646</v>
      </c>
    </row>
    <row r="71" spans="1:15" s="1" customFormat="1" x14ac:dyDescent="0.25">
      <c r="B71" s="2"/>
      <c r="C71" s="2"/>
      <c r="D71" s="24"/>
      <c r="E71" s="13"/>
      <c r="F71" s="14"/>
      <c r="G71" s="14"/>
      <c r="H71" s="13"/>
      <c r="I71" s="14"/>
      <c r="J71" s="14"/>
      <c r="K71" s="14"/>
      <c r="L71" s="14"/>
      <c r="M71" s="2"/>
      <c r="N71" s="14"/>
      <c r="O71" s="14"/>
    </row>
    <row r="72" spans="1:15" s="1" customFormat="1" x14ac:dyDescent="0.25">
      <c r="A72" s="1" t="s">
        <v>66</v>
      </c>
      <c r="B72" s="2">
        <f t="shared" ref="B72:M72" si="2">+B22+B54</f>
        <v>22802.491078998002</v>
      </c>
      <c r="C72" s="2">
        <f t="shared" si="2"/>
        <v>22199.453955555004</v>
      </c>
      <c r="D72" s="2">
        <f t="shared" si="2"/>
        <v>25359.188121890333</v>
      </c>
      <c r="E72" s="2">
        <f t="shared" si="2"/>
        <v>24126.54704022334</v>
      </c>
      <c r="F72" s="2">
        <f t="shared" si="2"/>
        <v>26369.752193333334</v>
      </c>
      <c r="G72" s="2">
        <f t="shared" si="2"/>
        <v>25184.433333333334</v>
      </c>
      <c r="H72" s="2">
        <f t="shared" si="2"/>
        <v>25847.133333333331</v>
      </c>
      <c r="I72" s="2">
        <f t="shared" si="2"/>
        <v>27657.533333333333</v>
      </c>
      <c r="J72" s="2">
        <f t="shared" si="2"/>
        <v>30697.933333333334</v>
      </c>
      <c r="K72" s="2">
        <f t="shared" si="2"/>
        <v>29376.733333333334</v>
      </c>
      <c r="L72" s="2">
        <f t="shared" si="2"/>
        <v>28723.133333333335</v>
      </c>
      <c r="M72" s="2">
        <f t="shared" si="2"/>
        <v>26904.188888888886</v>
      </c>
      <c r="N72" s="2"/>
      <c r="O72" s="2">
        <f>+O22+O54</f>
        <v>315248.52127888886</v>
      </c>
    </row>
    <row r="73" spans="1:15" s="1" customFormat="1" x14ac:dyDescent="0.25">
      <c r="D73" s="25"/>
      <c r="F73" s="2"/>
      <c r="G73" s="2"/>
      <c r="I73" s="2"/>
      <c r="J73" s="2"/>
      <c r="K73" s="2"/>
      <c r="L73" s="2"/>
      <c r="M73" s="2"/>
      <c r="N73" s="2"/>
      <c r="O73" s="2"/>
    </row>
    <row r="74" spans="1:15" s="1" customFormat="1" x14ac:dyDescent="0.25">
      <c r="D74" s="14"/>
    </row>
    <row r="75" spans="1:15" s="1" customFormat="1" x14ac:dyDescent="0.25">
      <c r="D75" s="2"/>
      <c r="I75" s="26"/>
      <c r="K75" s="26"/>
    </row>
    <row r="76" spans="1:15" s="1" customFormat="1" x14ac:dyDescent="0.25">
      <c r="D76" s="2"/>
    </row>
    <row r="77" spans="1:15" s="1" customFormat="1" x14ac:dyDescent="0.25">
      <c r="B77" s="2"/>
      <c r="D77" s="2"/>
      <c r="E77" s="2"/>
    </row>
    <row r="78" spans="1:15" s="1" customFormat="1" x14ac:dyDescent="0.25">
      <c r="B78" s="2"/>
      <c r="E78" s="2"/>
    </row>
    <row r="79" spans="1:15" s="1" customFormat="1" x14ac:dyDescent="0.25"/>
    <row r="80" spans="1:15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pans="1:16" s="1" customFormat="1" x14ac:dyDescent="0.25"/>
    <row r="9970" spans="1:16" s="1" customFormat="1" x14ac:dyDescent="0.25"/>
    <row r="9971" spans="1:16" s="1" customFormat="1" x14ac:dyDescent="0.25"/>
    <row r="9972" spans="1:16" s="1" customFormat="1" x14ac:dyDescent="0.25"/>
    <row r="9973" spans="1:16" s="1" customFormat="1" x14ac:dyDescent="0.25"/>
    <row r="9974" spans="1:16" s="1" customFormat="1" x14ac:dyDescent="0.25"/>
    <row r="9975" spans="1:16" s="1" customFormat="1" x14ac:dyDescent="0.25"/>
    <row r="9976" spans="1:16" x14ac:dyDescent="0.25">
      <c r="A9976" s="1"/>
      <c r="B9976" s="1"/>
      <c r="C9976" s="1"/>
      <c r="D9976" s="1"/>
      <c r="E9976" s="1"/>
      <c r="F9976" s="1"/>
      <c r="G9976" s="1"/>
      <c r="H9976" s="1"/>
      <c r="I9976" s="1"/>
      <c r="J9976" s="1"/>
      <c r="K9976" s="1"/>
      <c r="L9976" s="1"/>
      <c r="M9976" s="1"/>
      <c r="N9976" s="1"/>
      <c r="O9976" s="1"/>
      <c r="P9976" s="1"/>
    </row>
    <row r="9977" spans="1:16" x14ac:dyDescent="0.25">
      <c r="A9977" s="1"/>
      <c r="B9977" s="1"/>
      <c r="C9977" s="1"/>
      <c r="D9977" s="1"/>
      <c r="E9977" s="1"/>
      <c r="F9977" s="1"/>
      <c r="G9977" s="1"/>
      <c r="H9977" s="1"/>
      <c r="I9977" s="1"/>
      <c r="J9977" s="1"/>
      <c r="K9977" s="1"/>
      <c r="L9977" s="1"/>
      <c r="M9977" s="1"/>
      <c r="N9977" s="1"/>
      <c r="O9977" s="1"/>
      <c r="P9977" s="1"/>
    </row>
    <row r="9978" spans="1:16" x14ac:dyDescent="0.25">
      <c r="A9978" s="1"/>
      <c r="B9978" s="1"/>
      <c r="C9978" s="1"/>
      <c r="D9978" s="1"/>
      <c r="E9978" s="1"/>
      <c r="F9978" s="1"/>
      <c r="G9978" s="1"/>
      <c r="H9978" s="1"/>
      <c r="I9978" s="1"/>
      <c r="J9978" s="1"/>
      <c r="K9978" s="1"/>
      <c r="L9978" s="1"/>
      <c r="M9978" s="1"/>
      <c r="N9978" s="1"/>
      <c r="O9978" s="1"/>
      <c r="P9978" s="1"/>
    </row>
    <row r="9979" spans="1:16" x14ac:dyDescent="0.25">
      <c r="A9979" s="1"/>
      <c r="B9979" s="1"/>
      <c r="C9979" s="1"/>
      <c r="D9979" s="1"/>
      <c r="E9979" s="1"/>
      <c r="F9979" s="1"/>
      <c r="G9979" s="1"/>
      <c r="H9979" s="1"/>
      <c r="I9979" s="1"/>
      <c r="J9979" s="1"/>
      <c r="K9979" s="1"/>
      <c r="L9979" s="1"/>
      <c r="M9979" s="1"/>
      <c r="N9979" s="1"/>
      <c r="O9979" s="1"/>
      <c r="P9979" s="1"/>
    </row>
    <row r="9980" spans="1:16" x14ac:dyDescent="0.25">
      <c r="A9980" s="1"/>
      <c r="B9980" s="1"/>
      <c r="C9980" s="1"/>
      <c r="D9980" s="1"/>
      <c r="E9980" s="1"/>
      <c r="F9980" s="1"/>
      <c r="G9980" s="1"/>
      <c r="H9980" s="1"/>
      <c r="I9980" s="1"/>
      <c r="J9980" s="1"/>
      <c r="K9980" s="1"/>
      <c r="L9980" s="1"/>
      <c r="M9980" s="1"/>
      <c r="N9980" s="1"/>
      <c r="O9980" s="1"/>
      <c r="P9980" s="1"/>
    </row>
    <row r="9981" spans="1:16" x14ac:dyDescent="0.25">
      <c r="A9981" s="1"/>
      <c r="B9981" s="1"/>
      <c r="C9981" s="1"/>
      <c r="D9981" s="1"/>
      <c r="E9981" s="1"/>
      <c r="F9981" s="1"/>
      <c r="G9981" s="1"/>
      <c r="H9981" s="1"/>
      <c r="I9981" s="1"/>
      <c r="J9981" s="1"/>
      <c r="K9981" s="1"/>
      <c r="L9981" s="1"/>
      <c r="M9981" s="1"/>
      <c r="N9981" s="1"/>
      <c r="O9981" s="1"/>
      <c r="P9981" s="1"/>
    </row>
    <row r="9982" spans="1:16" x14ac:dyDescent="0.25">
      <c r="A9982" s="1"/>
      <c r="B9982" s="1"/>
      <c r="C9982" s="1"/>
      <c r="D9982" s="1"/>
      <c r="E9982" s="1"/>
      <c r="F9982" s="1"/>
      <c r="G9982" s="1"/>
      <c r="H9982" s="1"/>
      <c r="I9982" s="1"/>
      <c r="J9982" s="1"/>
      <c r="K9982" s="1"/>
      <c r="L9982" s="1"/>
      <c r="M9982" s="1"/>
      <c r="N9982" s="1"/>
      <c r="O9982" s="1"/>
      <c r="P9982" s="1"/>
    </row>
    <row r="9983" spans="1:16" x14ac:dyDescent="0.25">
      <c r="A9983" s="1"/>
      <c r="B9983" s="1"/>
      <c r="C9983" s="1"/>
      <c r="D9983" s="1"/>
      <c r="E9983" s="1"/>
      <c r="F9983" s="1"/>
      <c r="G9983" s="1"/>
      <c r="H9983" s="1"/>
      <c r="I9983" s="1"/>
      <c r="J9983" s="1"/>
      <c r="K9983" s="1"/>
      <c r="L9983" s="1"/>
      <c r="M9983" s="1"/>
      <c r="N9983" s="1"/>
      <c r="O9983" s="1"/>
      <c r="P9983" s="1"/>
    </row>
    <row r="9984" spans="1:16" x14ac:dyDescent="0.25">
      <c r="A9984" s="1"/>
      <c r="B9984" s="1"/>
      <c r="C9984" s="1"/>
      <c r="D9984" s="1"/>
      <c r="E9984" s="1"/>
      <c r="F9984" s="1"/>
      <c r="G9984" s="1"/>
      <c r="H9984" s="1"/>
      <c r="I9984" s="1"/>
      <c r="J9984" s="1"/>
      <c r="K9984" s="1"/>
      <c r="L9984" s="1"/>
      <c r="M9984" s="1"/>
      <c r="N9984" s="1"/>
      <c r="O9984" s="1"/>
    </row>
    <row r="9985" spans="1:15" x14ac:dyDescent="0.25">
      <c r="A9985" s="1"/>
      <c r="B9985" s="1"/>
      <c r="C9985" s="1"/>
      <c r="D9985" s="1"/>
      <c r="E9985" s="1"/>
      <c r="F9985" s="1"/>
      <c r="G9985" s="1"/>
      <c r="H9985" s="1"/>
      <c r="I9985" s="1"/>
      <c r="J9985" s="1"/>
      <c r="K9985" s="1"/>
      <c r="L9985" s="1"/>
      <c r="M9985" s="1"/>
      <c r="N9985" s="1"/>
      <c r="O9985" s="1"/>
    </row>
    <row r="9986" spans="1:15" x14ac:dyDescent="0.25">
      <c r="A9986" s="1"/>
      <c r="B9986" s="1"/>
      <c r="C9986" s="1"/>
      <c r="D9986" s="1"/>
      <c r="E9986" s="1"/>
      <c r="F9986" s="1"/>
      <c r="G9986" s="1"/>
      <c r="H9986" s="1"/>
      <c r="I9986" s="1"/>
      <c r="J9986" s="1"/>
      <c r="K9986" s="1"/>
      <c r="L9986" s="1"/>
      <c r="M9986" s="1"/>
      <c r="N9986" s="1"/>
      <c r="O9986" s="1"/>
    </row>
    <row r="9987" spans="1:15" x14ac:dyDescent="0.25">
      <c r="A9987" s="1"/>
      <c r="B9987" s="1"/>
      <c r="C9987" s="1"/>
      <c r="D9987" s="1"/>
      <c r="E9987" s="1"/>
      <c r="F9987" s="1"/>
      <c r="G9987" s="1"/>
      <c r="H9987" s="1"/>
      <c r="I9987" s="1"/>
      <c r="J9987" s="1"/>
      <c r="K9987" s="1"/>
      <c r="L9987" s="1"/>
      <c r="M9987" s="1"/>
      <c r="N9987" s="1"/>
      <c r="O9987" s="1"/>
    </row>
    <row r="9988" spans="1:15" x14ac:dyDescent="0.25">
      <c r="A9988" s="1"/>
      <c r="B9988" s="1"/>
      <c r="C9988" s="1"/>
      <c r="D9988" s="1"/>
      <c r="E9988" s="1"/>
      <c r="F9988" s="1"/>
      <c r="G9988" s="1"/>
      <c r="H9988" s="1"/>
      <c r="I9988" s="1"/>
      <c r="J9988" s="1"/>
      <c r="K9988" s="1"/>
      <c r="L9988" s="1"/>
      <c r="M9988" s="1"/>
      <c r="N9988" s="1"/>
      <c r="O9988" s="1"/>
    </row>
    <row r="9989" spans="1:15" x14ac:dyDescent="0.25">
      <c r="A9989" s="1"/>
      <c r="B9989" s="1"/>
      <c r="C9989" s="1"/>
      <c r="D9989" s="1"/>
      <c r="E9989" s="1"/>
      <c r="F9989" s="1"/>
      <c r="G9989" s="1"/>
      <c r="H9989" s="1"/>
      <c r="I9989" s="1"/>
      <c r="J9989" s="1"/>
      <c r="K9989" s="1"/>
      <c r="L9989" s="1"/>
      <c r="M9989" s="1"/>
      <c r="N9989" s="1"/>
      <c r="O9989" s="1"/>
    </row>
    <row r="9990" spans="1:15" x14ac:dyDescent="0.25">
      <c r="A9990" s="1"/>
      <c r="B9990" s="1"/>
      <c r="C9990" s="1"/>
      <c r="D9990" s="1"/>
      <c r="E9990" s="1"/>
      <c r="F9990" s="1"/>
      <c r="G9990" s="1"/>
      <c r="H9990" s="1"/>
      <c r="I9990" s="1"/>
      <c r="J9990" s="1"/>
      <c r="K9990" s="1"/>
      <c r="L9990" s="1"/>
      <c r="M9990" s="1"/>
      <c r="N9990" s="1"/>
      <c r="O9990" s="1"/>
    </row>
    <row r="9991" spans="1:15" x14ac:dyDescent="0.25">
      <c r="A9991" s="1"/>
      <c r="B9991" s="1"/>
      <c r="C9991" s="1"/>
      <c r="D9991" s="1"/>
      <c r="E9991" s="1"/>
      <c r="F9991" s="1"/>
      <c r="G9991" s="1"/>
      <c r="H9991" s="1"/>
      <c r="I9991" s="1"/>
      <c r="J9991" s="1"/>
      <c r="K9991" s="1"/>
      <c r="L9991" s="1"/>
      <c r="M9991" s="1"/>
      <c r="N9991" s="1"/>
      <c r="O9991" s="1"/>
    </row>
    <row r="9992" spans="1:15" x14ac:dyDescent="0.25">
      <c r="A9992" s="1"/>
      <c r="B9992" s="1"/>
      <c r="C9992" s="1"/>
      <c r="D9992" s="1"/>
      <c r="E9992" s="1"/>
      <c r="F9992" s="1"/>
      <c r="G9992" s="1"/>
      <c r="H9992" s="1"/>
      <c r="I9992" s="1"/>
      <c r="J9992" s="1"/>
      <c r="K9992" s="1"/>
      <c r="L9992" s="1"/>
      <c r="M9992" s="1"/>
      <c r="N9992" s="1"/>
      <c r="O9992" s="1"/>
    </row>
    <row r="9993" spans="1:15" x14ac:dyDescent="0.25">
      <c r="A9993" s="1"/>
      <c r="B9993" s="1"/>
      <c r="C9993" s="1"/>
      <c r="D9993" s="1"/>
      <c r="E9993" s="1"/>
      <c r="F9993" s="1"/>
      <c r="G9993" s="1"/>
      <c r="H9993" s="1"/>
      <c r="I9993" s="1"/>
      <c r="J9993" s="1"/>
      <c r="K9993" s="1"/>
      <c r="L9993" s="1"/>
      <c r="M9993" s="1"/>
      <c r="N9993" s="1"/>
      <c r="O9993" s="1"/>
    </row>
    <row r="9994" spans="1:15" x14ac:dyDescent="0.25">
      <c r="A9994" s="1"/>
      <c r="B9994" s="1"/>
      <c r="C9994" s="1"/>
      <c r="D9994" s="1"/>
      <c r="E9994" s="1"/>
      <c r="F9994" s="1"/>
      <c r="G9994" s="1"/>
      <c r="H9994" s="1"/>
      <c r="I9994" s="1"/>
      <c r="J9994" s="1"/>
      <c r="K9994" s="1"/>
      <c r="L9994" s="1"/>
      <c r="M9994" s="1"/>
      <c r="N9994" s="1"/>
      <c r="O9994" s="1"/>
    </row>
    <row r="9995" spans="1:15" x14ac:dyDescent="0.25">
      <c r="A9995" s="1"/>
      <c r="B9995" s="1"/>
      <c r="C9995" s="1"/>
      <c r="D9995" s="1"/>
      <c r="E9995" s="1"/>
      <c r="F9995" s="1"/>
      <c r="G9995" s="1"/>
      <c r="H9995" s="1"/>
      <c r="I9995" s="1"/>
      <c r="J9995" s="1"/>
      <c r="K9995" s="1"/>
      <c r="L9995" s="1"/>
      <c r="M9995" s="1"/>
      <c r="N9995" s="1"/>
      <c r="O9995" s="1"/>
    </row>
    <row r="9996" spans="1:15" x14ac:dyDescent="0.25">
      <c r="A9996" s="1"/>
      <c r="B9996" s="1"/>
      <c r="C9996" s="1"/>
      <c r="D9996" s="1"/>
      <c r="E9996" s="1"/>
      <c r="F9996" s="1"/>
      <c r="G9996" s="1"/>
      <c r="H9996" s="1"/>
      <c r="I9996" s="1"/>
      <c r="J9996" s="1"/>
      <c r="K9996" s="1"/>
      <c r="L9996" s="1"/>
      <c r="M9996" s="1"/>
      <c r="N9996" s="1"/>
      <c r="O9996" s="1"/>
    </row>
    <row r="9997" spans="1:15" x14ac:dyDescent="0.25">
      <c r="D9997" s="1"/>
    </row>
    <row r="9998" spans="1:15" x14ac:dyDescent="0.25">
      <c r="D9998" s="1"/>
    </row>
    <row r="9999" spans="1:15" x14ac:dyDescent="0.25">
      <c r="D9999" s="1"/>
    </row>
    <row r="10000" spans="1:15" x14ac:dyDescent="0.25">
      <c r="D10000" s="1"/>
    </row>
  </sheetData>
  <mergeCells count="29">
    <mergeCell ref="N68:N69"/>
    <mergeCell ref="L4:L5"/>
    <mergeCell ref="M4:M5"/>
    <mergeCell ref="C4:C5"/>
    <mergeCell ref="D4:D5"/>
    <mergeCell ref="N56:N57"/>
    <mergeCell ref="N58:N59"/>
    <mergeCell ref="N60:N61"/>
    <mergeCell ref="N64:N65"/>
    <mergeCell ref="N66:N67"/>
    <mergeCell ref="N44:N45"/>
    <mergeCell ref="N46:N47"/>
    <mergeCell ref="N48:N49"/>
    <mergeCell ref="N54:N55"/>
    <mergeCell ref="N4:N5"/>
    <mergeCell ref="O4:O5"/>
    <mergeCell ref="N36:N37"/>
    <mergeCell ref="N40:N41"/>
    <mergeCell ref="N42:N43"/>
    <mergeCell ref="B1:K1"/>
    <mergeCell ref="N1:O1"/>
    <mergeCell ref="B4:B5"/>
    <mergeCell ref="E4:E5"/>
    <mergeCell ref="F4:F5"/>
    <mergeCell ref="G4:G5"/>
    <mergeCell ref="H4:H5"/>
    <mergeCell ref="I4:I5"/>
    <mergeCell ref="J4:J5"/>
    <mergeCell ref="K4:K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2019-01-23T13:57:27Z</dcterms:modified>
</cp:coreProperties>
</file>