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NBFI - Drive I\Examinations and Surveillance\Portfolio B\NBFI - Industry Figures\NBFI Web Submissions\2017\NBFIs Web Submissions December 2017\"/>
    </mc:Choice>
  </mc:AlternateContent>
  <bookViews>
    <workbookView xWindow="120" yWindow="165" windowWidth="15180" windowHeight="10560"/>
  </bookViews>
  <sheets>
    <sheet name="B" sheetId="4" r:id="rId1"/>
  </sheets>
  <definedNames>
    <definedName name="_xlnm.Print_Area" localSheetId="0">B!$A$1:$O$73</definedName>
  </definedNames>
  <calcPr calcId="152511"/>
</workbook>
</file>

<file path=xl/calcChain.xml><?xml version="1.0" encoding="utf-8"?>
<calcChain xmlns="http://schemas.openxmlformats.org/spreadsheetml/2006/main">
  <c r="M73" i="4" l="1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6" i="4"/>
  <c r="L73" i="4"/>
  <c r="K73" i="4"/>
  <c r="J73" i="4"/>
  <c r="I73" i="4"/>
  <c r="H73" i="4"/>
  <c r="G73" i="4"/>
  <c r="F73" i="4"/>
  <c r="E73" i="4"/>
  <c r="D73" i="4"/>
  <c r="C73" i="4"/>
  <c r="B73" i="4"/>
  <c r="O73" i="4" l="1"/>
</calcChain>
</file>

<file path=xl/sharedStrings.xml><?xml version="1.0" encoding="utf-8"?>
<sst xmlns="http://schemas.openxmlformats.org/spreadsheetml/2006/main" count="70" uniqueCount="68">
  <si>
    <t>ITEMS</t>
  </si>
  <si>
    <t>Other</t>
  </si>
  <si>
    <t>Subordinated debt</t>
  </si>
  <si>
    <t>TOTAL</t>
  </si>
  <si>
    <t>Consolidated Income Statement - Enterprise Lending MFIs</t>
  </si>
  <si>
    <t>Loans and advances from normal deposits, credit lines or shareholders funds</t>
  </si>
  <si>
    <t>Local currency loans/ advances (Individuals)</t>
  </si>
  <si>
    <t>Local currency loans/ advances (SMEs and other Businesses)</t>
  </si>
  <si>
    <t>Loans and advance from re-finance credit</t>
  </si>
  <si>
    <t>Local currency loans and advances</t>
  </si>
  <si>
    <t>From banks and other financial institutions</t>
  </si>
  <si>
    <t>Domestic institutions</t>
  </si>
  <si>
    <t>Foreign institutions</t>
  </si>
  <si>
    <t>Securities:</t>
  </si>
  <si>
    <t>Treasury bills (investments)</t>
  </si>
  <si>
    <t>Government bonds (investments)</t>
  </si>
  <si>
    <t>Money market instruments (investments)</t>
  </si>
  <si>
    <t>Other securities (investments)</t>
  </si>
  <si>
    <t>Trading securities (all classes as above)</t>
  </si>
  <si>
    <t>Credit cards</t>
  </si>
  <si>
    <t>All other</t>
  </si>
  <si>
    <t>TOTAL INTEREST INCOME (excluding dividends)</t>
  </si>
  <si>
    <t>Deposits:</t>
  </si>
  <si>
    <t>Demand (Individuals)</t>
  </si>
  <si>
    <t>Demand (SMES and Other Businesses)</t>
  </si>
  <si>
    <t>Savings (Individuals)</t>
  </si>
  <si>
    <t>Savings (SMEs and Other Businesses)</t>
  </si>
  <si>
    <t>Time:</t>
  </si>
  <si>
    <t>Certificates of deposits (Individuals)</t>
  </si>
  <si>
    <t>Certificates of deposits (Corporates, SMES and Other Businesses)</t>
  </si>
  <si>
    <t>Interest paid to banks and financial institutions:</t>
  </si>
  <si>
    <t>Loans</t>
  </si>
  <si>
    <t>Foreign currency loans/ mortgages</t>
  </si>
  <si>
    <t>Local currency loans/ mortgages</t>
  </si>
  <si>
    <t>Deposits</t>
  </si>
  <si>
    <t>Foreign currency deposits</t>
  </si>
  <si>
    <t>Local currency deposits</t>
  </si>
  <si>
    <t>Shareholders loans</t>
  </si>
  <si>
    <t>TOTAL INTEREST EXPENSE</t>
  </si>
  <si>
    <t>NET INTEREST INCOME</t>
  </si>
  <si>
    <t>General</t>
  </si>
  <si>
    <t>Specific</t>
  </si>
  <si>
    <t>TOTAL PROVISION FOR LOAN AND ADVANCE LOSSES</t>
  </si>
  <si>
    <t>NET INTEREST INCOME AFTER PROVISION FOR MORTGAGE LOSSES</t>
  </si>
  <si>
    <t>Commissions, fees and service charges (local currency transactions)</t>
  </si>
  <si>
    <t>Foreign exchange:</t>
  </si>
  <si>
    <t>Realised trading gains/ (losses)</t>
  </si>
  <si>
    <t>Unrealised gains/ (losses) from foreign exchange holdings</t>
  </si>
  <si>
    <t>Dividend income</t>
  </si>
  <si>
    <t>TOTAL NON-INTEREST INCOME</t>
  </si>
  <si>
    <t>NET INTEREST AND OTHER INCOME</t>
  </si>
  <si>
    <t>Salaries and Employees Benefits</t>
  </si>
  <si>
    <t>Occupancy</t>
  </si>
  <si>
    <t>Equipment</t>
  </si>
  <si>
    <t>Depreciation</t>
  </si>
  <si>
    <t>Education and Training</t>
  </si>
  <si>
    <t>Audit, Legal and Professional Fees</t>
  </si>
  <si>
    <t>Insurance</t>
  </si>
  <si>
    <t>Frauds and Forgeries</t>
  </si>
  <si>
    <t>Management Fees</t>
  </si>
  <si>
    <t>Donations</t>
  </si>
  <si>
    <t>Others</t>
  </si>
  <si>
    <t>TOTAL NON-INTEREST EXPENSES</t>
  </si>
  <si>
    <t>INCOME /(LOSS) BEFORE TAXES</t>
  </si>
  <si>
    <t>Taxation</t>
  </si>
  <si>
    <t>INCOME/ (LOSS) AFTER TAXES</t>
  </si>
  <si>
    <t>Total Income</t>
  </si>
  <si>
    <t>Subsidized debt1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</si>
</sst>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_ ;[Red]\-#,##0\ "/>
    <numFmt numFmtId="167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167" fontId="2" fillId="0" borderId="1" xfId="2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0" fontId="2" fillId="0" borderId="0" xfId="1" applyNumberFormat="1" applyFont="1" applyAlignment="1">
      <alignment wrapText="1"/>
    </xf>
    <xf numFmtId="167" fontId="3" fillId="0" borderId="1" xfId="2" applyNumberFormat="1" applyFont="1" applyBorder="1" applyAlignment="1">
      <alignment horizontal="righ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98"/>
  <sheetViews>
    <sheetView tabSelected="1" view="pageBreakPreview" zoomScaleNormal="100" zoomScaleSheetLayoutView="100" workbookViewId="0">
      <pane xSplit="1" ySplit="5" topLeftCell="B6" activePane="bottomRight" state="frozen"/>
      <selection activeCell="M106" sqref="M106"/>
      <selection pane="topRight" activeCell="M106" sqref="M106"/>
      <selection pane="bottomLeft" activeCell="M106" sqref="M106"/>
      <selection pane="bottomRight" activeCell="M43" sqref="M43:M44"/>
    </sheetView>
  </sheetViews>
  <sheetFormatPr defaultRowHeight="15.75" x14ac:dyDescent="0.25"/>
  <cols>
    <col min="1" max="1" width="50.7109375" style="15" customWidth="1"/>
    <col min="2" max="9" width="9.140625" style="15" customWidth="1"/>
    <col min="10" max="11" width="10" style="15" customWidth="1"/>
    <col min="12" max="13" width="9.140625" style="15" customWidth="1"/>
    <col min="14" max="14" width="2.85546875" style="15" customWidth="1"/>
    <col min="15" max="16384" width="9.140625" style="15"/>
  </cols>
  <sheetData>
    <row r="1" spans="1:15" s="3" customFormat="1" x14ac:dyDescent="0.25">
      <c r="B1" s="16" t="s">
        <v>4</v>
      </c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6"/>
      <c r="O1" s="16"/>
    </row>
    <row r="2" spans="1:15" s="1" customFormat="1" x14ac:dyDescent="0.25"/>
    <row r="3" spans="1:15" s="1" customFormat="1" x14ac:dyDescent="0.25"/>
    <row r="4" spans="1:15" s="4" customFormat="1" ht="15" customHeight="1" x14ac:dyDescent="0.25">
      <c r="A4" s="1"/>
      <c r="B4" s="18">
        <v>42736</v>
      </c>
      <c r="C4" s="18">
        <v>42767</v>
      </c>
      <c r="D4" s="18">
        <v>42795</v>
      </c>
      <c r="E4" s="18">
        <v>42826</v>
      </c>
      <c r="F4" s="18">
        <v>42856</v>
      </c>
      <c r="G4" s="18">
        <v>42887</v>
      </c>
      <c r="H4" s="18">
        <v>42917</v>
      </c>
      <c r="I4" s="18">
        <v>42948</v>
      </c>
      <c r="J4" s="18">
        <v>42979</v>
      </c>
      <c r="K4" s="18">
        <v>43009</v>
      </c>
      <c r="L4" s="18">
        <v>43040</v>
      </c>
      <c r="M4" s="18">
        <v>43070</v>
      </c>
      <c r="N4" s="16"/>
      <c r="O4" s="16" t="s">
        <v>3</v>
      </c>
    </row>
    <row r="5" spans="1:15" s="4" customFormat="1" x14ac:dyDescent="0.25">
      <c r="A5" s="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s="9" customFormat="1" ht="31.5" x14ac:dyDescent="0.25">
      <c r="A6" s="6" t="s">
        <v>5</v>
      </c>
      <c r="B6" s="8">
        <v>16621.532146666668</v>
      </c>
      <c r="C6" s="8">
        <v>16043.176376666665</v>
      </c>
      <c r="D6" s="8">
        <v>16842.171869999998</v>
      </c>
      <c r="E6" s="8">
        <v>16971.697679999997</v>
      </c>
      <c r="F6" s="8">
        <v>16877.168109999999</v>
      </c>
      <c r="G6" s="8">
        <v>17508.952680000002</v>
      </c>
      <c r="H6" s="8">
        <v>17204.285080000001</v>
      </c>
      <c r="I6" s="8">
        <v>18397.848239999999</v>
      </c>
      <c r="J6" s="8">
        <v>17967.262009999999</v>
      </c>
      <c r="K6" s="8">
        <v>18351.5033</v>
      </c>
      <c r="L6" s="8">
        <v>19294.275249999977</v>
      </c>
      <c r="M6" s="8">
        <v>18882.460116666669</v>
      </c>
      <c r="N6" s="17"/>
      <c r="O6" s="8">
        <f>SUM(B6:M6)</f>
        <v>210962.33286000002</v>
      </c>
    </row>
    <row r="7" spans="1:15" s="13" customFormat="1" x14ac:dyDescent="0.25">
      <c r="A7" s="10" t="s">
        <v>6</v>
      </c>
      <c r="B7" s="12">
        <v>13320.020063333333</v>
      </c>
      <c r="C7" s="12">
        <v>12730.275793333334</v>
      </c>
      <c r="D7" s="12">
        <v>13363.795503333333</v>
      </c>
      <c r="E7" s="12">
        <v>13363.770153333333</v>
      </c>
      <c r="F7" s="12">
        <v>13292.633943333334</v>
      </c>
      <c r="G7" s="12">
        <v>13813.123263333333</v>
      </c>
      <c r="H7" s="12">
        <v>13526.703163333332</v>
      </c>
      <c r="I7" s="12">
        <v>13881.114573333334</v>
      </c>
      <c r="J7" s="19">
        <v>13659.967760000001</v>
      </c>
      <c r="K7" s="19">
        <v>14077.297955000002</v>
      </c>
      <c r="L7" s="12">
        <v>15148.30124999998</v>
      </c>
      <c r="M7" s="12">
        <v>13265.15545</v>
      </c>
      <c r="N7" s="20"/>
      <c r="O7" s="8">
        <f t="shared" ref="O7:O71" si="0">SUM(B7:M7)</f>
        <v>163442.15887166664</v>
      </c>
    </row>
    <row r="8" spans="1:15" s="13" customFormat="1" ht="31.5" x14ac:dyDescent="0.25">
      <c r="A8" s="10" t="s">
        <v>7</v>
      </c>
      <c r="B8" s="12">
        <v>3301.512083333334</v>
      </c>
      <c r="C8" s="12">
        <v>3312.9005833333335</v>
      </c>
      <c r="D8" s="12">
        <v>3478.3763666666669</v>
      </c>
      <c r="E8" s="12">
        <v>3607.9275266666668</v>
      </c>
      <c r="F8" s="12">
        <v>3584.5341666666668</v>
      </c>
      <c r="G8" s="12">
        <v>3695.8294166666665</v>
      </c>
      <c r="H8" s="12">
        <v>3677.581916666667</v>
      </c>
      <c r="I8" s="12">
        <v>4516.733666666667</v>
      </c>
      <c r="J8" s="19">
        <v>4307.2942499999999</v>
      </c>
      <c r="K8" s="19">
        <v>4274.2053450000003</v>
      </c>
      <c r="L8" s="12">
        <v>4145.9740000000002</v>
      </c>
      <c r="M8" s="12">
        <v>5617.3046666666669</v>
      </c>
      <c r="N8" s="20"/>
      <c r="O8" s="8">
        <f t="shared" si="0"/>
        <v>47520.173988333336</v>
      </c>
    </row>
    <row r="9" spans="1:15" s="9" customFormat="1" x14ac:dyDescent="0.25">
      <c r="A9" s="6" t="s">
        <v>8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19">
        <v>0</v>
      </c>
      <c r="K9" s="19">
        <v>0</v>
      </c>
      <c r="L9" s="8">
        <v>0</v>
      </c>
      <c r="M9" s="8">
        <v>0</v>
      </c>
      <c r="N9" s="17"/>
      <c r="O9" s="8">
        <f t="shared" si="0"/>
        <v>0</v>
      </c>
    </row>
    <row r="10" spans="1:15" s="13" customFormat="1" x14ac:dyDescent="0.25">
      <c r="A10" s="10" t="s">
        <v>9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9">
        <v>0</v>
      </c>
      <c r="K10" s="19">
        <v>0</v>
      </c>
      <c r="L10" s="12">
        <v>0</v>
      </c>
      <c r="M10" s="12">
        <v>0</v>
      </c>
      <c r="N10" s="17"/>
      <c r="O10" s="8">
        <f t="shared" si="0"/>
        <v>0</v>
      </c>
    </row>
    <row r="11" spans="1:15" s="9" customFormat="1" x14ac:dyDescent="0.25">
      <c r="A11" s="6" t="s">
        <v>10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19">
        <v>0</v>
      </c>
      <c r="K11" s="19">
        <v>0</v>
      </c>
      <c r="L11" s="8">
        <v>0</v>
      </c>
      <c r="M11" s="8">
        <v>0</v>
      </c>
      <c r="N11" s="17"/>
      <c r="O11" s="8">
        <f t="shared" si="0"/>
        <v>0</v>
      </c>
    </row>
    <row r="12" spans="1:15" s="13" customFormat="1" x14ac:dyDescent="0.25">
      <c r="A12" s="10" t="s">
        <v>11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9">
        <v>0</v>
      </c>
      <c r="K12" s="19">
        <v>0</v>
      </c>
      <c r="L12" s="12">
        <v>0</v>
      </c>
      <c r="M12" s="12">
        <v>0</v>
      </c>
      <c r="N12" s="17"/>
      <c r="O12" s="8">
        <f t="shared" si="0"/>
        <v>0</v>
      </c>
    </row>
    <row r="13" spans="1:15" s="13" customFormat="1" x14ac:dyDescent="0.25">
      <c r="A13" s="10" t="s">
        <v>12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9">
        <v>0</v>
      </c>
      <c r="K13" s="19">
        <v>0</v>
      </c>
      <c r="L13" s="12">
        <v>0</v>
      </c>
      <c r="M13" s="12">
        <v>0</v>
      </c>
      <c r="N13" s="17"/>
      <c r="O13" s="8">
        <f t="shared" si="0"/>
        <v>0</v>
      </c>
    </row>
    <row r="14" spans="1:15" s="9" customFormat="1" x14ac:dyDescent="0.25">
      <c r="A14" s="6" t="s">
        <v>13</v>
      </c>
      <c r="B14" s="8">
        <v>373.26038</v>
      </c>
      <c r="C14" s="8">
        <v>338.83243999999996</v>
      </c>
      <c r="D14" s="8">
        <v>497.29820000000007</v>
      </c>
      <c r="E14" s="8">
        <v>224.44290000000001</v>
      </c>
      <c r="F14" s="8">
        <v>294.68067000000002</v>
      </c>
      <c r="G14" s="8">
        <v>138.10480000000001</v>
      </c>
      <c r="H14" s="8">
        <v>123.20704000000001</v>
      </c>
      <c r="I14" s="8">
        <v>130.45752999999999</v>
      </c>
      <c r="J14" s="8">
        <v>133.16271</v>
      </c>
      <c r="K14" s="8">
        <v>87.477720000000005</v>
      </c>
      <c r="L14" s="8">
        <v>95.712329999999994</v>
      </c>
      <c r="M14" s="8">
        <v>24.15</v>
      </c>
      <c r="N14" s="17"/>
      <c r="O14" s="8">
        <f t="shared" si="0"/>
        <v>2460.7867200000001</v>
      </c>
    </row>
    <row r="15" spans="1:15" s="13" customFormat="1" x14ac:dyDescent="0.25">
      <c r="A15" s="10" t="s">
        <v>14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9">
        <v>0</v>
      </c>
      <c r="K15" s="19">
        <v>0</v>
      </c>
      <c r="L15" s="12">
        <v>0</v>
      </c>
      <c r="M15" s="12">
        <v>0</v>
      </c>
      <c r="N15" s="17"/>
      <c r="O15" s="8">
        <f t="shared" si="0"/>
        <v>0</v>
      </c>
    </row>
    <row r="16" spans="1:15" s="13" customFormat="1" x14ac:dyDescent="0.25">
      <c r="A16" s="10" t="s">
        <v>15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9">
        <v>0</v>
      </c>
      <c r="K16" s="19">
        <v>0</v>
      </c>
      <c r="L16" s="12">
        <v>0</v>
      </c>
      <c r="M16" s="12">
        <v>0</v>
      </c>
      <c r="N16" s="17"/>
      <c r="O16" s="8">
        <f t="shared" si="0"/>
        <v>0</v>
      </c>
    </row>
    <row r="17" spans="1:15" s="13" customFormat="1" x14ac:dyDescent="0.25">
      <c r="A17" s="10" t="s">
        <v>16</v>
      </c>
      <c r="B17" s="12">
        <v>330.24657999999999</v>
      </c>
      <c r="C17" s="12">
        <v>300.26711999999998</v>
      </c>
      <c r="D17" s="12">
        <v>437.90412000000003</v>
      </c>
      <c r="E17" s="12">
        <v>163.92845000000003</v>
      </c>
      <c r="F17" s="12">
        <v>268.76337000000001</v>
      </c>
      <c r="G17" s="12">
        <v>118.17266000000001</v>
      </c>
      <c r="H17" s="12">
        <v>115.93151</v>
      </c>
      <c r="I17" s="12">
        <v>124.18356</v>
      </c>
      <c r="J17" s="19">
        <v>129.95891</v>
      </c>
      <c r="K17" s="19">
        <v>85.32329</v>
      </c>
      <c r="L17" s="12">
        <v>88.712329999999994</v>
      </c>
      <c r="M17" s="12">
        <v>17.149999999999999</v>
      </c>
      <c r="N17" s="17"/>
      <c r="O17" s="8">
        <f t="shared" si="0"/>
        <v>2180.5419000000002</v>
      </c>
    </row>
    <row r="18" spans="1:15" s="13" customFormat="1" x14ac:dyDescent="0.25">
      <c r="A18" s="10" t="s">
        <v>17</v>
      </c>
      <c r="B18" s="12">
        <v>43.013800000000003</v>
      </c>
      <c r="C18" s="12">
        <v>38.56532</v>
      </c>
      <c r="D18" s="12">
        <v>59.394080000000002</v>
      </c>
      <c r="E18" s="12">
        <v>60.514449999999997</v>
      </c>
      <c r="F18" s="12">
        <v>25.917300000000001</v>
      </c>
      <c r="G18" s="12">
        <v>19.93214</v>
      </c>
      <c r="H18" s="12">
        <v>7.2755299999999998</v>
      </c>
      <c r="I18" s="12">
        <v>6.2739700000000003</v>
      </c>
      <c r="J18" s="19">
        <v>3.2038000000000002</v>
      </c>
      <c r="K18" s="19">
        <v>2.1544300000000001</v>
      </c>
      <c r="L18" s="12">
        <v>7</v>
      </c>
      <c r="M18" s="12">
        <v>7</v>
      </c>
      <c r="N18" s="17"/>
      <c r="O18" s="8">
        <f t="shared" si="0"/>
        <v>280.24482000000006</v>
      </c>
    </row>
    <row r="19" spans="1:15" s="13" customFormat="1" x14ac:dyDescent="0.25">
      <c r="A19" s="10" t="s">
        <v>18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9">
        <v>0</v>
      </c>
      <c r="K19" s="19">
        <v>0</v>
      </c>
      <c r="L19" s="12">
        <v>0</v>
      </c>
      <c r="M19" s="12">
        <v>0</v>
      </c>
      <c r="N19" s="17"/>
      <c r="O19" s="8">
        <f t="shared" si="0"/>
        <v>0</v>
      </c>
    </row>
    <row r="20" spans="1:15" s="13" customFormat="1" x14ac:dyDescent="0.25">
      <c r="A20" s="10" t="s">
        <v>19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9">
        <v>0</v>
      </c>
      <c r="K20" s="19">
        <v>0</v>
      </c>
      <c r="L20" s="12">
        <v>0</v>
      </c>
      <c r="M20" s="12">
        <v>0</v>
      </c>
      <c r="N20" s="17"/>
      <c r="O20" s="8">
        <f t="shared" si="0"/>
        <v>0</v>
      </c>
    </row>
    <row r="21" spans="1:15" s="13" customFormat="1" x14ac:dyDescent="0.25">
      <c r="A21" s="10" t="s">
        <v>20</v>
      </c>
      <c r="B21" s="12">
        <v>156.70723000000001</v>
      </c>
      <c r="C21" s="12">
        <v>82.693570000000008</v>
      </c>
      <c r="D21" s="12">
        <v>80.774079999999998</v>
      </c>
      <c r="E21" s="12">
        <v>85.002700000000004</v>
      </c>
      <c r="F21" s="12">
        <v>258.92014000000006</v>
      </c>
      <c r="G21" s="12">
        <v>177.79723333333331</v>
      </c>
      <c r="H21" s="12">
        <v>319.21806333333336</v>
      </c>
      <c r="I21" s="12">
        <v>545.56108333333339</v>
      </c>
      <c r="J21" s="19">
        <v>684.31772000000001</v>
      </c>
      <c r="K21" s="19">
        <v>247.99103000000002</v>
      </c>
      <c r="L21" s="12">
        <v>121.71738000000001</v>
      </c>
      <c r="M21" s="12">
        <v>237.84348666666665</v>
      </c>
      <c r="N21" s="17"/>
      <c r="O21" s="8">
        <f t="shared" si="0"/>
        <v>2998.543716666667</v>
      </c>
    </row>
    <row r="22" spans="1:15" s="9" customFormat="1" x14ac:dyDescent="0.25">
      <c r="A22" s="6" t="s">
        <v>21</v>
      </c>
      <c r="B22" s="8">
        <v>17151.499756666668</v>
      </c>
      <c r="C22" s="8">
        <v>16464.702386666664</v>
      </c>
      <c r="D22" s="8">
        <v>17420.244150000002</v>
      </c>
      <c r="E22" s="8">
        <v>17281.143279999997</v>
      </c>
      <c r="F22" s="8">
        <v>17430.768919999999</v>
      </c>
      <c r="G22" s="8">
        <v>17824.854713333334</v>
      </c>
      <c r="H22" s="8">
        <v>17646.710183333336</v>
      </c>
      <c r="I22" s="8">
        <v>19073.866853333337</v>
      </c>
      <c r="J22" s="8">
        <v>18784.742439999998</v>
      </c>
      <c r="K22" s="8">
        <v>18686.972049999997</v>
      </c>
      <c r="L22" s="8">
        <v>19511.704959999981</v>
      </c>
      <c r="M22" s="8">
        <v>19144.453603333335</v>
      </c>
      <c r="N22" s="17"/>
      <c r="O22" s="8">
        <f t="shared" si="0"/>
        <v>216421.66329666667</v>
      </c>
    </row>
    <row r="23" spans="1:15" s="9" customFormat="1" x14ac:dyDescent="0.25">
      <c r="A23" s="6" t="s">
        <v>22</v>
      </c>
      <c r="B23" s="8">
        <v>1449.1666500000001</v>
      </c>
      <c r="C23" s="8">
        <v>1338.7263</v>
      </c>
      <c r="D23" s="8">
        <v>2159.6493099999998</v>
      </c>
      <c r="E23" s="8">
        <v>2197.7171699999999</v>
      </c>
      <c r="F23" s="8">
        <v>2017.2413799999999</v>
      </c>
      <c r="G23" s="8">
        <v>2256.05629</v>
      </c>
      <c r="H23" s="8">
        <v>2073.5019600000001</v>
      </c>
      <c r="I23" s="8">
        <v>2594.08716</v>
      </c>
      <c r="J23" s="8">
        <v>2690.1705499999998</v>
      </c>
      <c r="K23" s="8">
        <v>2220.59872</v>
      </c>
      <c r="L23" s="8">
        <v>2153.7453499999997</v>
      </c>
      <c r="M23" s="8">
        <v>2195.7677600000011</v>
      </c>
      <c r="N23" s="17"/>
      <c r="O23" s="8">
        <f t="shared" si="0"/>
        <v>25346.428600000003</v>
      </c>
    </row>
    <row r="24" spans="1:15" s="13" customFormat="1" x14ac:dyDescent="0.25">
      <c r="A24" s="10" t="s">
        <v>23</v>
      </c>
      <c r="B24" s="12">
        <v>3.9492099999999999</v>
      </c>
      <c r="C24" s="12">
        <v>4.0772399999999998</v>
      </c>
      <c r="D24" s="12">
        <v>4.1358300000000003</v>
      </c>
      <c r="E24" s="12">
        <v>4.0535199999999998</v>
      </c>
      <c r="F24" s="12">
        <v>6.1229399999999998</v>
      </c>
      <c r="G24" s="12">
        <v>5.0090000000000003</v>
      </c>
      <c r="H24" s="12">
        <v>5.5057099999999997</v>
      </c>
      <c r="I24" s="12">
        <v>6.61829</v>
      </c>
      <c r="J24" s="19">
        <v>6.0234500000000004</v>
      </c>
      <c r="K24" s="19">
        <v>7.8423499999999997</v>
      </c>
      <c r="L24" s="12">
        <v>6.4425800000000004</v>
      </c>
      <c r="M24" s="12">
        <v>5.8275699999999997</v>
      </c>
      <c r="N24" s="17"/>
      <c r="O24" s="8">
        <f t="shared" si="0"/>
        <v>65.607690000000005</v>
      </c>
    </row>
    <row r="25" spans="1:15" s="13" customFormat="1" x14ac:dyDescent="0.25">
      <c r="A25" s="10" t="s">
        <v>24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9">
        <v>0</v>
      </c>
      <c r="K25" s="19">
        <v>0</v>
      </c>
      <c r="L25" s="12">
        <v>0</v>
      </c>
      <c r="M25" s="12">
        <v>0</v>
      </c>
      <c r="N25" s="17"/>
      <c r="O25" s="8">
        <f t="shared" si="0"/>
        <v>0</v>
      </c>
    </row>
    <row r="26" spans="1:15" s="13" customFormat="1" x14ac:dyDescent="0.25">
      <c r="A26" s="10" t="s">
        <v>25</v>
      </c>
      <c r="B26" s="12">
        <v>1.59219</v>
      </c>
      <c r="C26" s="12">
        <v>1.6951700000000001</v>
      </c>
      <c r="D26" s="12">
        <v>0.90656999999999999</v>
      </c>
      <c r="E26" s="12">
        <v>0.85379000000000005</v>
      </c>
      <c r="F26" s="12">
        <v>1.1718900000000001</v>
      </c>
      <c r="G26" s="12">
        <v>1.3393699999999999</v>
      </c>
      <c r="H26" s="12">
        <v>1.59091</v>
      </c>
      <c r="I26" s="12">
        <v>1.4908600000000001</v>
      </c>
      <c r="J26" s="19">
        <v>1.1501600000000001</v>
      </c>
      <c r="K26" s="19">
        <v>1.1439299999999999</v>
      </c>
      <c r="L26" s="12">
        <v>1.08077</v>
      </c>
      <c r="M26" s="12">
        <v>1.04132</v>
      </c>
      <c r="N26" s="17"/>
      <c r="O26" s="8">
        <f t="shared" si="0"/>
        <v>15.056929999999998</v>
      </c>
    </row>
    <row r="27" spans="1:15" s="13" customFormat="1" x14ac:dyDescent="0.25">
      <c r="A27" s="10" t="s">
        <v>26</v>
      </c>
      <c r="B27" s="12">
        <v>12.25379</v>
      </c>
      <c r="C27" s="12">
        <v>11.38279</v>
      </c>
      <c r="D27" s="12">
        <v>14.137700000000001</v>
      </c>
      <c r="E27" s="12">
        <v>16.097000000000001</v>
      </c>
      <c r="F27" s="12">
        <v>17.515999999999998</v>
      </c>
      <c r="G27" s="12">
        <v>30.62856</v>
      </c>
      <c r="H27" s="12">
        <v>20.861429999999999</v>
      </c>
      <c r="I27" s="12">
        <v>22.656960000000002</v>
      </c>
      <c r="J27" s="19">
        <v>22.311170000000001</v>
      </c>
      <c r="K27" s="19">
        <v>24.29626</v>
      </c>
      <c r="L27" s="12">
        <v>16.495989999999992</v>
      </c>
      <c r="M27" s="12">
        <v>25.690999999999999</v>
      </c>
      <c r="N27" s="17"/>
      <c r="O27" s="8">
        <f t="shared" si="0"/>
        <v>234.32865000000001</v>
      </c>
    </row>
    <row r="28" spans="1:15" s="9" customFormat="1" x14ac:dyDescent="0.25">
      <c r="A28" s="6" t="s">
        <v>27</v>
      </c>
      <c r="B28" s="8">
        <v>1431.3714599999998</v>
      </c>
      <c r="C28" s="8">
        <v>1321.5711000000001</v>
      </c>
      <c r="D28" s="8">
        <v>2140.4692100000002</v>
      </c>
      <c r="E28" s="8">
        <v>2176.7128600000001</v>
      </c>
      <c r="F28" s="8">
        <v>1992.43055</v>
      </c>
      <c r="G28" s="8">
        <v>2219.0793599999997</v>
      </c>
      <c r="H28" s="8">
        <v>2045.5439099999999</v>
      </c>
      <c r="I28" s="8">
        <v>2563.32105</v>
      </c>
      <c r="J28" s="8">
        <v>2660.68577</v>
      </c>
      <c r="K28" s="8">
        <v>2187.3161799999998</v>
      </c>
      <c r="L28" s="8">
        <v>2129.7260099999999</v>
      </c>
      <c r="M28" s="8">
        <v>2163.2078700000002</v>
      </c>
      <c r="N28" s="17"/>
      <c r="O28" s="8">
        <f t="shared" si="0"/>
        <v>25031.43533</v>
      </c>
    </row>
    <row r="29" spans="1:15" s="13" customFormat="1" x14ac:dyDescent="0.25">
      <c r="A29" s="10" t="s">
        <v>28</v>
      </c>
      <c r="B29" s="12">
        <v>935.94281999999998</v>
      </c>
      <c r="C29" s="12">
        <v>876.86384999999996</v>
      </c>
      <c r="D29" s="12">
        <v>1166.5354199999999</v>
      </c>
      <c r="E29" s="12">
        <v>1170.6038599999999</v>
      </c>
      <c r="F29" s="12">
        <v>987.71154999999999</v>
      </c>
      <c r="G29" s="12">
        <v>1249.16005</v>
      </c>
      <c r="H29" s="12">
        <v>1143</v>
      </c>
      <c r="I29" s="12">
        <v>1578.4327599999999</v>
      </c>
      <c r="J29" s="19">
        <v>1698.1364000000001</v>
      </c>
      <c r="K29" s="19">
        <v>1175.6592900000001</v>
      </c>
      <c r="L29" s="12">
        <v>1178</v>
      </c>
      <c r="M29" s="12">
        <v>1201.1967199999999</v>
      </c>
      <c r="N29" s="17"/>
      <c r="O29" s="8">
        <f t="shared" si="0"/>
        <v>14361.242719999998</v>
      </c>
    </row>
    <row r="30" spans="1:15" s="13" customFormat="1" ht="31.5" x14ac:dyDescent="0.25">
      <c r="A30" s="10" t="s">
        <v>29</v>
      </c>
      <c r="B30" s="12">
        <v>495.42863999999997</v>
      </c>
      <c r="C30" s="12">
        <v>444.70724999999999</v>
      </c>
      <c r="D30" s="12">
        <v>973.93379000000004</v>
      </c>
      <c r="E30" s="12">
        <v>1006.109</v>
      </c>
      <c r="F30" s="12">
        <v>1004.7190000000001</v>
      </c>
      <c r="G30" s="12">
        <v>969.91931</v>
      </c>
      <c r="H30" s="12">
        <v>902.54390999999998</v>
      </c>
      <c r="I30" s="12">
        <v>984.88828999999998</v>
      </c>
      <c r="J30" s="19">
        <v>962.54936999999995</v>
      </c>
      <c r="K30" s="19">
        <v>1011.65689</v>
      </c>
      <c r="L30" s="12">
        <v>951.72600999999975</v>
      </c>
      <c r="M30" s="12">
        <v>962.01115000000004</v>
      </c>
      <c r="N30" s="17"/>
      <c r="O30" s="8">
        <f t="shared" si="0"/>
        <v>10670.19261</v>
      </c>
    </row>
    <row r="31" spans="1:15" s="13" customFormat="1" x14ac:dyDescent="0.25">
      <c r="A31" s="10" t="s">
        <v>1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9">
        <v>0</v>
      </c>
      <c r="K31" s="19">
        <v>0</v>
      </c>
      <c r="L31" s="12">
        <v>0</v>
      </c>
      <c r="M31" s="12">
        <v>0</v>
      </c>
      <c r="N31" s="17"/>
      <c r="O31" s="8">
        <f t="shared" si="0"/>
        <v>0</v>
      </c>
    </row>
    <row r="32" spans="1:15" s="9" customFormat="1" x14ac:dyDescent="0.25">
      <c r="A32" s="6" t="s">
        <v>30</v>
      </c>
      <c r="B32" s="8">
        <v>3989.3794366666666</v>
      </c>
      <c r="C32" s="8">
        <v>3389.228986666667</v>
      </c>
      <c r="D32" s="8">
        <v>3726.8298133333333</v>
      </c>
      <c r="E32" s="8">
        <v>3183.7103533333334</v>
      </c>
      <c r="F32" s="8">
        <v>2915.7136933333331</v>
      </c>
      <c r="G32" s="8">
        <v>2763.5043766666668</v>
      </c>
      <c r="H32" s="8">
        <v>2813.509876666667</v>
      </c>
      <c r="I32" s="8">
        <v>2861.1988366666665</v>
      </c>
      <c r="J32" s="8">
        <v>2454.3126233333332</v>
      </c>
      <c r="K32" s="8">
        <v>2424.2366733333333</v>
      </c>
      <c r="L32" s="8">
        <v>2287.8819733333326</v>
      </c>
      <c r="M32" s="8">
        <v>2161.4779033333334</v>
      </c>
      <c r="N32" s="17"/>
      <c r="O32" s="8">
        <f t="shared" si="0"/>
        <v>34970.984546666667</v>
      </c>
    </row>
    <row r="33" spans="1:15" s="9" customFormat="1" x14ac:dyDescent="0.25">
      <c r="A33" s="6" t="s">
        <v>31</v>
      </c>
      <c r="B33" s="8">
        <v>3989.3794366666666</v>
      </c>
      <c r="C33" s="8">
        <v>3389.228986666667</v>
      </c>
      <c r="D33" s="8">
        <v>3726.8298133333333</v>
      </c>
      <c r="E33" s="8">
        <v>3183.7103533333334</v>
      </c>
      <c r="F33" s="8">
        <v>2915.7136933333331</v>
      </c>
      <c r="G33" s="8">
        <v>2763.5043766666668</v>
      </c>
      <c r="H33" s="8">
        <v>2813.509876666667</v>
      </c>
      <c r="I33" s="8">
        <v>2861.1988366666665</v>
      </c>
      <c r="J33" s="8">
        <v>2454.3126233333332</v>
      </c>
      <c r="K33" s="8">
        <v>2424.2366733333333</v>
      </c>
      <c r="L33" s="8">
        <v>2287.8819733333326</v>
      </c>
      <c r="M33" s="8">
        <v>2161.4779033333334</v>
      </c>
      <c r="N33" s="17"/>
      <c r="O33" s="8">
        <f t="shared" si="0"/>
        <v>34970.984546666667</v>
      </c>
    </row>
    <row r="34" spans="1:15" s="13" customFormat="1" x14ac:dyDescent="0.25">
      <c r="A34" s="10" t="s">
        <v>32</v>
      </c>
      <c r="B34" s="12">
        <v>517.26098999999999</v>
      </c>
      <c r="C34" s="12">
        <v>509.14670999999998</v>
      </c>
      <c r="D34" s="12">
        <v>699.20239666666657</v>
      </c>
      <c r="E34" s="12">
        <v>439.42666666666662</v>
      </c>
      <c r="F34" s="12">
        <v>400.15766666666667</v>
      </c>
      <c r="G34" s="12">
        <v>226.01233333333332</v>
      </c>
      <c r="H34" s="12">
        <v>224.93790333333334</v>
      </c>
      <c r="I34" s="12">
        <v>226.07966333333331</v>
      </c>
      <c r="J34" s="19">
        <v>228.34640666666667</v>
      </c>
      <c r="K34" s="19">
        <v>229.94170666666668</v>
      </c>
      <c r="L34" s="12">
        <v>225.95104666666668</v>
      </c>
      <c r="M34" s="12">
        <v>186.45207666666667</v>
      </c>
      <c r="N34" s="17"/>
      <c r="O34" s="8">
        <f t="shared" si="0"/>
        <v>4112.9155666666657</v>
      </c>
    </row>
    <row r="35" spans="1:15" s="13" customFormat="1" x14ac:dyDescent="0.25">
      <c r="A35" s="10" t="s">
        <v>33</v>
      </c>
      <c r="B35" s="12">
        <v>3472.1184466666664</v>
      </c>
      <c r="C35" s="12">
        <v>2880.082276666667</v>
      </c>
      <c r="D35" s="12">
        <v>3027.6274166666667</v>
      </c>
      <c r="E35" s="12">
        <v>2744.2836866666667</v>
      </c>
      <c r="F35" s="12">
        <v>2515.5560266666671</v>
      </c>
      <c r="G35" s="12">
        <v>2537.4920433333336</v>
      </c>
      <c r="H35" s="12">
        <v>2588.5719733333335</v>
      </c>
      <c r="I35" s="12">
        <v>2635.1191733333335</v>
      </c>
      <c r="J35" s="19">
        <v>2225.9662166666667</v>
      </c>
      <c r="K35" s="19">
        <v>2194.2949666666664</v>
      </c>
      <c r="L35" s="12">
        <v>2061.930926666666</v>
      </c>
      <c r="M35" s="12">
        <v>1975.0258266666665</v>
      </c>
      <c r="N35" s="17"/>
      <c r="O35" s="8">
        <f t="shared" si="0"/>
        <v>30858.068980000007</v>
      </c>
    </row>
    <row r="36" spans="1:15" s="9" customFormat="1" x14ac:dyDescent="0.25">
      <c r="A36" s="6" t="s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19">
        <v>0</v>
      </c>
      <c r="K36" s="19">
        <v>0</v>
      </c>
      <c r="L36" s="8">
        <v>0</v>
      </c>
      <c r="M36" s="8">
        <v>0</v>
      </c>
      <c r="N36" s="16"/>
      <c r="O36" s="8">
        <f t="shared" si="0"/>
        <v>0</v>
      </c>
    </row>
    <row r="37" spans="1:15" s="13" customFormat="1" x14ac:dyDescent="0.25">
      <c r="A37" s="10" t="s">
        <v>35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9">
        <v>0</v>
      </c>
      <c r="K37" s="19">
        <v>0</v>
      </c>
      <c r="L37" s="12">
        <v>0</v>
      </c>
      <c r="M37" s="12">
        <v>0</v>
      </c>
      <c r="N37" s="16"/>
      <c r="O37" s="8">
        <f t="shared" si="0"/>
        <v>0</v>
      </c>
    </row>
    <row r="38" spans="1:15" s="13" customFormat="1" x14ac:dyDescent="0.25">
      <c r="A38" s="10" t="s">
        <v>36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9">
        <v>0</v>
      </c>
      <c r="K38" s="19">
        <v>0</v>
      </c>
      <c r="L38" s="12">
        <v>0</v>
      </c>
      <c r="M38" s="12">
        <v>0</v>
      </c>
      <c r="N38" s="16"/>
      <c r="O38" s="8">
        <f t="shared" si="0"/>
        <v>0</v>
      </c>
    </row>
    <row r="39" spans="1:15" s="13" customFormat="1" x14ac:dyDescent="0.25">
      <c r="A39" s="10" t="s">
        <v>67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9">
        <v>0</v>
      </c>
      <c r="K39" s="19">
        <v>0</v>
      </c>
      <c r="L39" s="12">
        <v>0</v>
      </c>
      <c r="M39" s="12">
        <v>0</v>
      </c>
      <c r="N39" s="16"/>
      <c r="O39" s="8"/>
    </row>
    <row r="40" spans="1:15" s="13" customFormat="1" x14ac:dyDescent="0.25">
      <c r="A40" s="10" t="s">
        <v>2</v>
      </c>
      <c r="B40" s="12">
        <v>195.83333333333334</v>
      </c>
      <c r="C40" s="12">
        <v>195.83333333333334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9">
        <v>0</v>
      </c>
      <c r="K40" s="19">
        <v>0</v>
      </c>
      <c r="L40" s="12">
        <v>0</v>
      </c>
      <c r="M40" s="12">
        <v>0</v>
      </c>
      <c r="N40" s="16"/>
      <c r="O40" s="8">
        <f>SUM(M40:M40)</f>
        <v>0</v>
      </c>
    </row>
    <row r="41" spans="1:15" s="13" customFormat="1" x14ac:dyDescent="0.25">
      <c r="A41" s="10" t="s">
        <v>37</v>
      </c>
      <c r="B41" s="12">
        <v>685.66600000000005</v>
      </c>
      <c r="C41" s="12">
        <v>824.80700000000002</v>
      </c>
      <c r="D41" s="12">
        <v>1041.5164866666667</v>
      </c>
      <c r="E41" s="12">
        <v>1039.3866666666668</v>
      </c>
      <c r="F41" s="12">
        <v>955.48766666666666</v>
      </c>
      <c r="G41" s="12">
        <v>955.56966666666676</v>
      </c>
      <c r="H41" s="12">
        <v>1078.0336666666667</v>
      </c>
      <c r="I41" s="12">
        <v>1078.4116666666666</v>
      </c>
      <c r="J41" s="19">
        <v>1322.0496666666666</v>
      </c>
      <c r="K41" s="19">
        <v>1487.1726666666666</v>
      </c>
      <c r="L41" s="12">
        <v>1486.9586666666667</v>
      </c>
      <c r="M41" s="12">
        <v>1493.6666666666667</v>
      </c>
      <c r="N41" s="16"/>
      <c r="O41" s="8">
        <f t="shared" si="0"/>
        <v>13448.726486666666</v>
      </c>
    </row>
    <row r="42" spans="1:15" s="13" customFormat="1" x14ac:dyDescent="0.25">
      <c r="A42" s="10" t="s">
        <v>20</v>
      </c>
      <c r="B42" s="12">
        <v>43.146000000000001</v>
      </c>
      <c r="C42" s="12">
        <v>16.146000000000001</v>
      </c>
      <c r="D42" s="12">
        <v>43.315333333333335</v>
      </c>
      <c r="E42" s="12">
        <v>43.315333333333335</v>
      </c>
      <c r="F42" s="12">
        <v>43.315333333333335</v>
      </c>
      <c r="G42" s="12">
        <v>65.963333333333338</v>
      </c>
      <c r="H42" s="12">
        <v>65.963333333333338</v>
      </c>
      <c r="I42" s="12">
        <v>65.963333333333338</v>
      </c>
      <c r="J42" s="19">
        <v>131.47866666666667</v>
      </c>
      <c r="K42" s="19">
        <v>131.47866666666667</v>
      </c>
      <c r="L42" s="12">
        <v>131.47866666666667</v>
      </c>
      <c r="M42" s="12">
        <v>239.43066666666667</v>
      </c>
      <c r="N42" s="16"/>
      <c r="O42" s="8">
        <f t="shared" si="0"/>
        <v>1020.9946666666666</v>
      </c>
    </row>
    <row r="43" spans="1:15" s="13" customFormat="1" x14ac:dyDescent="0.25">
      <c r="A43" s="6" t="s">
        <v>38</v>
      </c>
      <c r="B43" s="8">
        <v>6363.1914199999992</v>
      </c>
      <c r="C43" s="8">
        <v>5764.7416199999998</v>
      </c>
      <c r="D43" s="8">
        <v>6971.3109433333339</v>
      </c>
      <c r="E43" s="8">
        <v>6464.129523333334</v>
      </c>
      <c r="F43" s="8">
        <v>5931.7580733333334</v>
      </c>
      <c r="G43" s="8">
        <v>6041.0936666666666</v>
      </c>
      <c r="H43" s="8">
        <v>6031.0088366666669</v>
      </c>
      <c r="I43" s="8">
        <v>6599.6609966666674</v>
      </c>
      <c r="J43" s="8">
        <v>6598.0115066666676</v>
      </c>
      <c r="K43" s="8">
        <v>6263.4867266666661</v>
      </c>
      <c r="L43" s="8">
        <v>6060.0646566666655</v>
      </c>
      <c r="M43" s="8">
        <v>6090.3429966666663</v>
      </c>
      <c r="N43" s="16"/>
      <c r="O43" s="8">
        <f t="shared" si="0"/>
        <v>75178.800966666662</v>
      </c>
    </row>
    <row r="44" spans="1:15" s="9" customFormat="1" x14ac:dyDescent="0.25">
      <c r="A44" s="6" t="s">
        <v>39</v>
      </c>
      <c r="B44" s="8">
        <v>10788.308336666667</v>
      </c>
      <c r="C44" s="8">
        <v>10699.960766666667</v>
      </c>
      <c r="D44" s="8">
        <v>10448.933206666667</v>
      </c>
      <c r="E44" s="8">
        <v>10817.013756666665</v>
      </c>
      <c r="F44" s="8">
        <v>11499.010846666666</v>
      </c>
      <c r="G44" s="8">
        <v>11783.761046666668</v>
      </c>
      <c r="H44" s="8">
        <v>11615.701346666667</v>
      </c>
      <c r="I44" s="8">
        <v>12474.205856666667</v>
      </c>
      <c r="J44" s="8">
        <v>12186.730933333334</v>
      </c>
      <c r="K44" s="8">
        <v>12423.485323333334</v>
      </c>
      <c r="L44" s="8">
        <v>13451.640303333315</v>
      </c>
      <c r="M44" s="8">
        <v>13054.110606666667</v>
      </c>
      <c r="N44" s="16"/>
      <c r="O44" s="8">
        <f t="shared" si="0"/>
        <v>141242.86232999997</v>
      </c>
    </row>
    <row r="45" spans="1:15" s="9" customFormat="1" x14ac:dyDescent="0.25">
      <c r="A45" s="10" t="s">
        <v>40</v>
      </c>
      <c r="B45" s="12">
        <v>937.56092333333333</v>
      </c>
      <c r="C45" s="12">
        <v>61.09005333333333</v>
      </c>
      <c r="D45" s="12">
        <v>480.74373000000003</v>
      </c>
      <c r="E45" s="12">
        <v>30.943729999999999</v>
      </c>
      <c r="F45" s="12">
        <v>30.943729999999999</v>
      </c>
      <c r="G45" s="12">
        <v>666.3683033333333</v>
      </c>
      <c r="H45" s="12">
        <v>135.36830333333333</v>
      </c>
      <c r="I45" s="12">
        <v>135.36830333333333</v>
      </c>
      <c r="J45" s="19">
        <v>14.646693333333367</v>
      </c>
      <c r="K45" s="19">
        <v>14231.646693333334</v>
      </c>
      <c r="L45" s="12">
        <v>3537.6466933333336</v>
      </c>
      <c r="M45" s="12">
        <v>3142</v>
      </c>
      <c r="N45" s="16"/>
      <c r="O45" s="8">
        <f t="shared" si="0"/>
        <v>23404.327156666666</v>
      </c>
    </row>
    <row r="46" spans="1:15" s="13" customFormat="1" x14ac:dyDescent="0.25">
      <c r="A46" s="10" t="s">
        <v>41</v>
      </c>
      <c r="B46" s="12">
        <v>1473.6031214999989</v>
      </c>
      <c r="C46" s="12">
        <v>-2097.7456540000003</v>
      </c>
      <c r="D46" s="12">
        <v>1405.7000399999999</v>
      </c>
      <c r="E46" s="12">
        <v>1471.7470000000001</v>
      </c>
      <c r="F46" s="12">
        <v>847.22800000000007</v>
      </c>
      <c r="G46" s="12">
        <v>323.91591000000005</v>
      </c>
      <c r="H46" s="12">
        <v>1911.4859999999999</v>
      </c>
      <c r="I46" s="12">
        <v>1545.0920000000001</v>
      </c>
      <c r="J46" s="19">
        <v>3282.8444233333335</v>
      </c>
      <c r="K46" s="19">
        <v>3785.2660533333337</v>
      </c>
      <c r="L46" s="12">
        <v>381.63249333333329</v>
      </c>
      <c r="M46" s="12">
        <v>1026.0370200000002</v>
      </c>
      <c r="N46" s="16"/>
      <c r="O46" s="8">
        <f t="shared" si="0"/>
        <v>15356.806407499998</v>
      </c>
    </row>
    <row r="47" spans="1:15" s="13" customFormat="1" ht="31.5" x14ac:dyDescent="0.25">
      <c r="A47" s="6" t="s">
        <v>42</v>
      </c>
      <c r="B47" s="8">
        <v>2411.1640448333324</v>
      </c>
      <c r="C47" s="8">
        <v>-2036.6556006666669</v>
      </c>
      <c r="D47" s="8">
        <v>1886.4437699999999</v>
      </c>
      <c r="E47" s="8">
        <v>1502.69073</v>
      </c>
      <c r="F47" s="8">
        <v>878.17173000000003</v>
      </c>
      <c r="G47" s="8">
        <v>990.28421333333335</v>
      </c>
      <c r="H47" s="8">
        <v>2046.8543033333333</v>
      </c>
      <c r="I47" s="8">
        <v>1680.4603033333335</v>
      </c>
      <c r="J47" s="8">
        <v>3297.4911166666666</v>
      </c>
      <c r="K47" s="8">
        <v>18016.912746666669</v>
      </c>
      <c r="L47" s="8">
        <v>3919.2791866666666</v>
      </c>
      <c r="M47" s="8">
        <v>4168.0370199999998</v>
      </c>
      <c r="N47" s="16"/>
      <c r="O47" s="8">
        <f t="shared" si="0"/>
        <v>38761.133564166666</v>
      </c>
    </row>
    <row r="48" spans="1:15" s="9" customFormat="1" ht="31.5" x14ac:dyDescent="0.25">
      <c r="A48" s="6" t="s">
        <v>43</v>
      </c>
      <c r="B48" s="8">
        <v>8377.1442918333323</v>
      </c>
      <c r="C48" s="8">
        <v>12736.616367333334</v>
      </c>
      <c r="D48" s="8">
        <v>8562.4894366666686</v>
      </c>
      <c r="E48" s="8">
        <v>9314.3230266666669</v>
      </c>
      <c r="F48" s="8">
        <v>10620.839116666668</v>
      </c>
      <c r="G48" s="8">
        <v>10793.476833333334</v>
      </c>
      <c r="H48" s="8">
        <v>9568.847043333335</v>
      </c>
      <c r="I48" s="8">
        <v>10793.745553333334</v>
      </c>
      <c r="J48" s="8">
        <v>8889.2398166666662</v>
      </c>
      <c r="K48" s="8">
        <v>-5593.4274233333335</v>
      </c>
      <c r="L48" s="8">
        <v>9532.3611166666487</v>
      </c>
      <c r="M48" s="8">
        <v>8886.0735866666673</v>
      </c>
      <c r="N48" s="16"/>
      <c r="O48" s="8">
        <f t="shared" si="0"/>
        <v>102481.72876583334</v>
      </c>
    </row>
    <row r="49" spans="1:15" s="9" customFormat="1" ht="31.5" x14ac:dyDescent="0.25">
      <c r="A49" s="10" t="s">
        <v>44</v>
      </c>
      <c r="B49" s="12">
        <v>4160.4983233333332</v>
      </c>
      <c r="C49" s="12">
        <v>4641.9085633333334</v>
      </c>
      <c r="D49" s="12">
        <v>5000.2202866666667</v>
      </c>
      <c r="E49" s="12">
        <v>4422.1258566666666</v>
      </c>
      <c r="F49" s="12">
        <v>4174.6981466666675</v>
      </c>
      <c r="G49" s="12">
        <v>4605.8323566666668</v>
      </c>
      <c r="H49" s="12">
        <v>4975.0833766666665</v>
      </c>
      <c r="I49" s="12">
        <v>4865.619576666666</v>
      </c>
      <c r="J49" s="19">
        <v>5631.33986</v>
      </c>
      <c r="K49" s="19">
        <v>4931.1352700000007</v>
      </c>
      <c r="L49" s="12">
        <v>5531.8107700000037</v>
      </c>
      <c r="M49" s="12">
        <v>5546.1841066666666</v>
      </c>
      <c r="N49" s="16"/>
      <c r="O49" s="8">
        <f t="shared" si="0"/>
        <v>58486.456493333339</v>
      </c>
    </row>
    <row r="50" spans="1:15" s="13" customFormat="1" x14ac:dyDescent="0.25">
      <c r="A50" s="6" t="s">
        <v>45</v>
      </c>
      <c r="B50" s="8">
        <v>-627.7480966666667</v>
      </c>
      <c r="C50" s="8">
        <v>-630.8042466666667</v>
      </c>
      <c r="D50" s="8">
        <v>328.59970724433231</v>
      </c>
      <c r="E50" s="8">
        <v>350.32089333333329</v>
      </c>
      <c r="F50" s="8">
        <v>-156.05342666666664</v>
      </c>
      <c r="G50" s="8">
        <v>499.51709409133338</v>
      </c>
      <c r="H50" s="8">
        <v>138.28245712133315</v>
      </c>
      <c r="I50" s="8">
        <v>-705.81230577266672</v>
      </c>
      <c r="J50" s="23">
        <v>-248.1693933333334</v>
      </c>
      <c r="K50" s="23">
        <v>-606.99114792533328</v>
      </c>
      <c r="L50" s="8">
        <v>-315.76818333333313</v>
      </c>
      <c r="M50" s="8">
        <v>582.87397965333332</v>
      </c>
      <c r="N50" s="16"/>
      <c r="O50" s="8">
        <f t="shared" si="0"/>
        <v>-1391.7526689210008</v>
      </c>
    </row>
    <row r="51" spans="1:15" s="9" customFormat="1" x14ac:dyDescent="0.25">
      <c r="A51" s="10" t="s">
        <v>46</v>
      </c>
      <c r="B51" s="12">
        <v>-71.197249999999997</v>
      </c>
      <c r="C51" s="12">
        <v>83.031050000000008</v>
      </c>
      <c r="D51" s="12">
        <v>28.512736666666669</v>
      </c>
      <c r="E51" s="12">
        <v>209.07466666666667</v>
      </c>
      <c r="F51" s="12">
        <v>-53.331333333333326</v>
      </c>
      <c r="G51" s="12">
        <v>81.898969999999991</v>
      </c>
      <c r="H51" s="12">
        <v>99.033199999999994</v>
      </c>
      <c r="I51" s="12">
        <v>-332.42959999999999</v>
      </c>
      <c r="J51" s="19">
        <v>-502.59543666666667</v>
      </c>
      <c r="K51" s="19">
        <v>-326.79884666666663</v>
      </c>
      <c r="L51" s="12">
        <v>-63.51467666666683</v>
      </c>
      <c r="M51" s="12">
        <v>386.24740666666662</v>
      </c>
      <c r="N51" s="16"/>
      <c r="O51" s="8">
        <f t="shared" si="0"/>
        <v>-462.06911333333358</v>
      </c>
    </row>
    <row r="52" spans="1:15" s="13" customFormat="1" ht="31.5" x14ac:dyDescent="0.25">
      <c r="A52" s="10" t="s">
        <v>47</v>
      </c>
      <c r="B52" s="12">
        <v>-556.55084666666676</v>
      </c>
      <c r="C52" s="12">
        <v>-713.83529666666675</v>
      </c>
      <c r="D52" s="12">
        <v>300.08697057766562</v>
      </c>
      <c r="E52" s="12">
        <v>141.24622666666667</v>
      </c>
      <c r="F52" s="12">
        <v>-102.72209333333331</v>
      </c>
      <c r="G52" s="12">
        <v>417.61812409133336</v>
      </c>
      <c r="H52" s="12">
        <v>39.249257121333137</v>
      </c>
      <c r="I52" s="12">
        <v>-373.38270577266667</v>
      </c>
      <c r="J52" s="19">
        <v>254.42604333333333</v>
      </c>
      <c r="K52" s="19">
        <v>-280.19230125866665</v>
      </c>
      <c r="L52" s="12">
        <v>-252.25350666666628</v>
      </c>
      <c r="M52" s="12">
        <v>196.6265729866667</v>
      </c>
      <c r="N52" s="16"/>
      <c r="O52" s="8">
        <f t="shared" si="0"/>
        <v>-929.68355558766768</v>
      </c>
    </row>
    <row r="53" spans="1:15" s="13" customFormat="1" x14ac:dyDescent="0.25">
      <c r="A53" s="10" t="s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9">
        <v>0</v>
      </c>
      <c r="K53" s="19">
        <v>0</v>
      </c>
      <c r="L53" s="12">
        <v>0</v>
      </c>
      <c r="M53" s="12">
        <v>0</v>
      </c>
      <c r="N53" s="16"/>
      <c r="O53" s="8">
        <f t="shared" si="0"/>
        <v>0</v>
      </c>
    </row>
    <row r="54" spans="1:15" s="13" customFormat="1" x14ac:dyDescent="0.25">
      <c r="A54" s="10" t="s">
        <v>20</v>
      </c>
      <c r="B54" s="12">
        <v>349.39808333333337</v>
      </c>
      <c r="C54" s="12">
        <v>357.98633333333333</v>
      </c>
      <c r="D54" s="12">
        <v>278.23556000000002</v>
      </c>
      <c r="E54" s="12">
        <v>457.28656000000001</v>
      </c>
      <c r="F54" s="12">
        <v>152.26056</v>
      </c>
      <c r="G54" s="12">
        <v>239.39282666666668</v>
      </c>
      <c r="H54" s="12">
        <v>262.88382666666666</v>
      </c>
      <c r="I54" s="12">
        <v>335.77906666666667</v>
      </c>
      <c r="J54" s="19">
        <v>178.76305333333332</v>
      </c>
      <c r="K54" s="19">
        <v>209.89775333333336</v>
      </c>
      <c r="L54" s="12">
        <v>230.97794333333334</v>
      </c>
      <c r="M54" s="12">
        <v>3771.9686866666666</v>
      </c>
      <c r="N54" s="16"/>
      <c r="O54" s="8">
        <f t="shared" si="0"/>
        <v>6824.8302533333335</v>
      </c>
    </row>
    <row r="55" spans="1:15" s="13" customFormat="1" x14ac:dyDescent="0.25">
      <c r="A55" s="6" t="s">
        <v>49</v>
      </c>
      <c r="B55" s="8">
        <v>3882.14831</v>
      </c>
      <c r="C55" s="8">
        <v>4369.0906500000001</v>
      </c>
      <c r="D55" s="8">
        <v>5607.055553911001</v>
      </c>
      <c r="E55" s="8">
        <v>5229.7333099999996</v>
      </c>
      <c r="F55" s="8">
        <v>4170.9052800000009</v>
      </c>
      <c r="G55" s="8">
        <v>5344.742277424667</v>
      </c>
      <c r="H55" s="8">
        <v>5376.2496604546668</v>
      </c>
      <c r="I55" s="8">
        <v>4495.5863375606668</v>
      </c>
      <c r="J55" s="8">
        <v>5561.9335199999996</v>
      </c>
      <c r="K55" s="8">
        <v>4534.0418754080001</v>
      </c>
      <c r="L55" s="8">
        <v>5447.0205300000025</v>
      </c>
      <c r="M55" s="8">
        <v>9901.0267729866664</v>
      </c>
      <c r="N55" s="16"/>
      <c r="O55" s="8">
        <f t="shared" si="0"/>
        <v>63919.534077745673</v>
      </c>
    </row>
    <row r="56" spans="1:15" s="9" customFormat="1" x14ac:dyDescent="0.25">
      <c r="A56" s="6" t="s">
        <v>50</v>
      </c>
      <c r="B56" s="8">
        <v>12259.292601833335</v>
      </c>
      <c r="C56" s="8">
        <v>17105.707017333334</v>
      </c>
      <c r="D56" s="8">
        <v>14169.544990577668</v>
      </c>
      <c r="E56" s="8">
        <v>14544.056336666667</v>
      </c>
      <c r="F56" s="8">
        <v>14791.744396666665</v>
      </c>
      <c r="G56" s="8">
        <v>16138.219110758002</v>
      </c>
      <c r="H56" s="8">
        <v>14945.096703788002</v>
      </c>
      <c r="I56" s="8">
        <v>15289.331890894</v>
      </c>
      <c r="J56" s="8">
        <v>14451.173336666667</v>
      </c>
      <c r="K56" s="8">
        <v>-1059.3855479253325</v>
      </c>
      <c r="L56" s="8">
        <v>14979.38164666665</v>
      </c>
      <c r="M56" s="8">
        <v>18787.100359653334</v>
      </c>
      <c r="N56" s="16"/>
      <c r="O56" s="8">
        <f t="shared" si="0"/>
        <v>166401.26284357897</v>
      </c>
    </row>
    <row r="57" spans="1:15" s="9" customFormat="1" x14ac:dyDescent="0.25">
      <c r="A57" s="10" t="s">
        <v>51</v>
      </c>
      <c r="B57" s="12">
        <v>7768.619349999999</v>
      </c>
      <c r="C57" s="12">
        <v>7534.7489699999996</v>
      </c>
      <c r="D57" s="12">
        <v>8063.8086233333343</v>
      </c>
      <c r="E57" s="12">
        <v>8392.370453333333</v>
      </c>
      <c r="F57" s="12">
        <v>8410.063033333332</v>
      </c>
      <c r="G57" s="12">
        <v>8274.9912466666683</v>
      </c>
      <c r="H57" s="12">
        <v>8366.6390166666661</v>
      </c>
      <c r="I57" s="12">
        <v>8365.2313266666661</v>
      </c>
      <c r="J57" s="19">
        <v>8287.4633699999995</v>
      </c>
      <c r="K57" s="19">
        <v>8580.3458300000002</v>
      </c>
      <c r="L57" s="12">
        <v>8465.6189500000055</v>
      </c>
      <c r="M57" s="12">
        <v>8426.015426666665</v>
      </c>
      <c r="N57" s="16"/>
      <c r="O57" s="8">
        <f t="shared" si="0"/>
        <v>98935.915596666688</v>
      </c>
    </row>
    <row r="58" spans="1:15" s="13" customFormat="1" x14ac:dyDescent="0.25">
      <c r="A58" s="10" t="s">
        <v>52</v>
      </c>
      <c r="B58" s="12">
        <v>977.52263999999991</v>
      </c>
      <c r="C58" s="12">
        <v>988.54854</v>
      </c>
      <c r="D58" s="12">
        <v>978.03755333333334</v>
      </c>
      <c r="E58" s="12">
        <v>989.09012333333328</v>
      </c>
      <c r="F58" s="12">
        <v>962.08835333333343</v>
      </c>
      <c r="G58" s="12">
        <v>1028.8756599999999</v>
      </c>
      <c r="H58" s="12">
        <v>1015.21515</v>
      </c>
      <c r="I58" s="12">
        <v>987.22280000000012</v>
      </c>
      <c r="J58" s="19">
        <v>960.71397333333346</v>
      </c>
      <c r="K58" s="19">
        <v>1027.9333533333333</v>
      </c>
      <c r="L58" s="12">
        <v>1042.5094933333332</v>
      </c>
      <c r="M58" s="12">
        <v>1052.3684766666665</v>
      </c>
      <c r="N58" s="16"/>
      <c r="O58" s="8">
        <f t="shared" si="0"/>
        <v>12010.126116666668</v>
      </c>
    </row>
    <row r="59" spans="1:15" s="13" customFormat="1" x14ac:dyDescent="0.25">
      <c r="A59" s="10" t="s">
        <v>53</v>
      </c>
      <c r="B59" s="12">
        <v>201.52328</v>
      </c>
      <c r="C59" s="12">
        <v>214.2287</v>
      </c>
      <c r="D59" s="12">
        <v>246.70728666666668</v>
      </c>
      <c r="E59" s="12">
        <v>212.32545666666667</v>
      </c>
      <c r="F59" s="12">
        <v>182.88213666666667</v>
      </c>
      <c r="G59" s="12">
        <v>206.61403000000001</v>
      </c>
      <c r="H59" s="12">
        <v>181.28269</v>
      </c>
      <c r="I59" s="12">
        <v>240.58292</v>
      </c>
      <c r="J59" s="19">
        <v>214.64950333333334</v>
      </c>
      <c r="K59" s="19">
        <v>222.11589333333333</v>
      </c>
      <c r="L59" s="12">
        <v>227.07225333333332</v>
      </c>
      <c r="M59" s="12">
        <v>212.98264666666688</v>
      </c>
      <c r="N59" s="16"/>
      <c r="O59" s="8">
        <f t="shared" si="0"/>
        <v>2562.9667966666666</v>
      </c>
    </row>
    <row r="60" spans="1:15" s="13" customFormat="1" x14ac:dyDescent="0.25">
      <c r="A60" s="10" t="s">
        <v>54</v>
      </c>
      <c r="B60" s="12">
        <v>757.04262000000006</v>
      </c>
      <c r="C60" s="12">
        <v>843.82452000000001</v>
      </c>
      <c r="D60" s="12">
        <v>801.35322666666661</v>
      </c>
      <c r="E60" s="12">
        <v>805.37586666666652</v>
      </c>
      <c r="F60" s="12">
        <v>773.94974666666667</v>
      </c>
      <c r="G60" s="12">
        <v>753.1015533333333</v>
      </c>
      <c r="H60" s="12">
        <v>856.22814333333338</v>
      </c>
      <c r="I60" s="12">
        <v>1540.2671133333333</v>
      </c>
      <c r="J60" s="19">
        <v>1569.9966566666667</v>
      </c>
      <c r="K60" s="19">
        <v>1085.6716266666667</v>
      </c>
      <c r="L60" s="12">
        <v>855.66035666666755</v>
      </c>
      <c r="M60" s="12">
        <v>862.0050033333323</v>
      </c>
      <c r="N60" s="16"/>
      <c r="O60" s="8">
        <f t="shared" si="0"/>
        <v>11504.476433333331</v>
      </c>
    </row>
    <row r="61" spans="1:15" s="13" customFormat="1" x14ac:dyDescent="0.25">
      <c r="A61" s="10" t="s">
        <v>55</v>
      </c>
      <c r="B61" s="12">
        <v>75.735277500000009</v>
      </c>
      <c r="C61" s="12">
        <v>174.45059799999999</v>
      </c>
      <c r="D61" s="12">
        <v>257.96073999999999</v>
      </c>
      <c r="E61" s="12">
        <v>135.27012999999999</v>
      </c>
      <c r="F61" s="12">
        <v>130.00385</v>
      </c>
      <c r="G61" s="12">
        <v>210.11579</v>
      </c>
      <c r="H61" s="12">
        <v>143.03751</v>
      </c>
      <c r="I61" s="12">
        <v>108.00960000000001</v>
      </c>
      <c r="J61" s="19">
        <v>308.192587</v>
      </c>
      <c r="K61" s="19">
        <v>215.82211000000001</v>
      </c>
      <c r="L61" s="12">
        <v>153.88151000000002</v>
      </c>
      <c r="M61" s="12">
        <v>171.40536</v>
      </c>
      <c r="N61" s="16"/>
      <c r="O61" s="8">
        <f t="shared" si="0"/>
        <v>2083.8850625000005</v>
      </c>
    </row>
    <row r="62" spans="1:15" s="13" customFormat="1" x14ac:dyDescent="0.25">
      <c r="A62" s="10" t="s">
        <v>56</v>
      </c>
      <c r="B62" s="12">
        <v>691.64916333333349</v>
      </c>
      <c r="C62" s="12">
        <v>685.55955333333327</v>
      </c>
      <c r="D62" s="12">
        <v>849.27571666666665</v>
      </c>
      <c r="E62" s="12">
        <v>815.77156666666667</v>
      </c>
      <c r="F62" s="12">
        <v>887.04309666666654</v>
      </c>
      <c r="G62" s="12">
        <v>1049.6403233333333</v>
      </c>
      <c r="H62" s="12">
        <v>1185.1584533333332</v>
      </c>
      <c r="I62" s="12">
        <v>1211.2730633333333</v>
      </c>
      <c r="J62" s="19">
        <v>1156.9593433333332</v>
      </c>
      <c r="K62" s="19">
        <v>1071.7786733333335</v>
      </c>
      <c r="L62" s="12">
        <v>1176.0655033333335</v>
      </c>
      <c r="M62" s="12">
        <v>1385.84077</v>
      </c>
      <c r="N62" s="16"/>
      <c r="O62" s="8">
        <f t="shared" si="0"/>
        <v>12166.015226666668</v>
      </c>
    </row>
    <row r="63" spans="1:15" s="13" customFormat="1" x14ac:dyDescent="0.25">
      <c r="A63" s="10" t="s">
        <v>57</v>
      </c>
      <c r="B63" s="12">
        <v>64.766223333333329</v>
      </c>
      <c r="C63" s="12">
        <v>64.766223333333329</v>
      </c>
      <c r="D63" s="12">
        <v>64.697223333333341</v>
      </c>
      <c r="E63" s="12">
        <v>66.620853333333343</v>
      </c>
      <c r="F63" s="12">
        <v>63.726863333333334</v>
      </c>
      <c r="G63" s="12">
        <v>60.950636666666668</v>
      </c>
      <c r="H63" s="12">
        <v>61.116726666666665</v>
      </c>
      <c r="I63" s="12">
        <v>55.806426666666667</v>
      </c>
      <c r="J63" s="19">
        <v>115.95124666666666</v>
      </c>
      <c r="K63" s="19">
        <v>95.688416666666669</v>
      </c>
      <c r="L63" s="12">
        <v>67.972406666666672</v>
      </c>
      <c r="M63" s="12">
        <v>66.022013333333334</v>
      </c>
      <c r="N63" s="16"/>
      <c r="O63" s="8">
        <f t="shared" si="0"/>
        <v>848.08525999999983</v>
      </c>
    </row>
    <row r="64" spans="1:15" s="13" customFormat="1" x14ac:dyDescent="0.25">
      <c r="A64" s="10" t="s">
        <v>58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9">
        <v>0</v>
      </c>
      <c r="K64" s="19">
        <v>0</v>
      </c>
      <c r="L64" s="12">
        <v>0</v>
      </c>
      <c r="M64" s="12">
        <v>0</v>
      </c>
      <c r="N64" s="16"/>
      <c r="O64" s="8">
        <f t="shared" si="0"/>
        <v>0</v>
      </c>
    </row>
    <row r="65" spans="1:15" s="13" customFormat="1" x14ac:dyDescent="0.25">
      <c r="A65" s="10" t="s">
        <v>59</v>
      </c>
      <c r="B65" s="12">
        <v>83.333330000000004</v>
      </c>
      <c r="C65" s="12">
        <v>83.633330000000001</v>
      </c>
      <c r="D65" s="12">
        <v>83.033330000000007</v>
      </c>
      <c r="E65" s="12">
        <v>83.333330000000004</v>
      </c>
      <c r="F65" s="12">
        <v>113.33333</v>
      </c>
      <c r="G65" s="12">
        <v>113.33335</v>
      </c>
      <c r="H65" s="12">
        <v>89.133330000000001</v>
      </c>
      <c r="I65" s="12">
        <v>89.133330000000001</v>
      </c>
      <c r="J65" s="19">
        <v>81.308329999999998</v>
      </c>
      <c r="K65" s="19">
        <v>81.308329999999998</v>
      </c>
      <c r="L65" s="12">
        <v>81.308329999999998</v>
      </c>
      <c r="M65" s="12">
        <v>81.308329999999998</v>
      </c>
      <c r="N65" s="16"/>
      <c r="O65" s="8">
        <f t="shared" si="0"/>
        <v>1063.4999799999998</v>
      </c>
    </row>
    <row r="66" spans="1:15" s="13" customFormat="1" x14ac:dyDescent="0.25">
      <c r="A66" s="10" t="s">
        <v>60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9">
        <v>0</v>
      </c>
      <c r="K66" s="19">
        <v>1</v>
      </c>
      <c r="L66" s="12">
        <v>0</v>
      </c>
      <c r="M66" s="12">
        <v>50.333333333333336</v>
      </c>
      <c r="N66" s="16"/>
      <c r="O66" s="8">
        <f t="shared" si="0"/>
        <v>51.333333333333336</v>
      </c>
    </row>
    <row r="67" spans="1:15" s="13" customFormat="1" x14ac:dyDescent="0.25">
      <c r="A67" s="10" t="s">
        <v>61</v>
      </c>
      <c r="B67" s="12">
        <v>2553.6192533333337</v>
      </c>
      <c r="C67" s="12">
        <v>2948.1305333333335</v>
      </c>
      <c r="D67" s="12">
        <v>3060.1637900000001</v>
      </c>
      <c r="E67" s="12">
        <v>3089.6414300000006</v>
      </c>
      <c r="F67" s="12">
        <v>3393.5631200000007</v>
      </c>
      <c r="G67" s="12">
        <v>3150.5414000000001</v>
      </c>
      <c r="H67" s="12">
        <v>2800.3741099999997</v>
      </c>
      <c r="I67" s="12">
        <v>3352.1632099999997</v>
      </c>
      <c r="J67" s="19">
        <v>4215.2154900000005</v>
      </c>
      <c r="K67" s="19">
        <v>3745.0042800000001</v>
      </c>
      <c r="L67" s="12">
        <v>2231.3500100000001</v>
      </c>
      <c r="M67" s="12">
        <v>4217.5241466666666</v>
      </c>
      <c r="N67" s="16"/>
      <c r="O67" s="8">
        <f t="shared" si="0"/>
        <v>38757.290773333341</v>
      </c>
    </row>
    <row r="68" spans="1:15" s="13" customFormat="1" x14ac:dyDescent="0.25">
      <c r="A68" s="6" t="s">
        <v>62</v>
      </c>
      <c r="B68" s="8">
        <v>13173.811137499999</v>
      </c>
      <c r="C68" s="8">
        <v>13537.890967999998</v>
      </c>
      <c r="D68" s="8">
        <v>14405.037490000001</v>
      </c>
      <c r="E68" s="8">
        <v>14589.799209999999</v>
      </c>
      <c r="F68" s="8">
        <v>14916.653529999998</v>
      </c>
      <c r="G68" s="8">
        <v>14848.163990000001</v>
      </c>
      <c r="H68" s="8">
        <v>14698.18513</v>
      </c>
      <c r="I68" s="8">
        <v>15949.689789999999</v>
      </c>
      <c r="J68" s="8">
        <v>16910.450500333336</v>
      </c>
      <c r="K68" s="8">
        <v>16126.668513333332</v>
      </c>
      <c r="L68" s="8">
        <v>14301.43881333334</v>
      </c>
      <c r="M68" s="8">
        <v>16525.805506666664</v>
      </c>
      <c r="N68" s="16"/>
      <c r="O68" s="8">
        <f t="shared" si="0"/>
        <v>179983.59457916667</v>
      </c>
    </row>
    <row r="69" spans="1:15" s="9" customFormat="1" x14ac:dyDescent="0.25">
      <c r="A69" s="6" t="s">
        <v>63</v>
      </c>
      <c r="B69" s="7">
        <v>-914.51853566666568</v>
      </c>
      <c r="C69" s="7">
        <v>3567.8160493333335</v>
      </c>
      <c r="D69" s="8">
        <v>-235.49249942233735</v>
      </c>
      <c r="E69" s="7">
        <v>-45.742873333333307</v>
      </c>
      <c r="F69" s="8">
        <v>-124.90913333333384</v>
      </c>
      <c r="G69" s="8">
        <v>1290.0551207579997</v>
      </c>
      <c r="H69" s="7">
        <v>246.91157378800011</v>
      </c>
      <c r="I69" s="8">
        <v>-660.35789910599965</v>
      </c>
      <c r="J69" s="8">
        <v>-2459.277163666668</v>
      </c>
      <c r="K69" s="19">
        <v>-17186.054061258663</v>
      </c>
      <c r="L69" s="8">
        <v>677.9428333333085</v>
      </c>
      <c r="M69" s="8">
        <v>2261.2948529866676</v>
      </c>
      <c r="N69" s="16"/>
      <c r="O69" s="8">
        <f t="shared" si="0"/>
        <v>-13582.331735587692</v>
      </c>
    </row>
    <row r="70" spans="1:15" s="9" customFormat="1" x14ac:dyDescent="0.25">
      <c r="A70" s="10" t="s">
        <v>64</v>
      </c>
      <c r="B70" s="11">
        <v>5</v>
      </c>
      <c r="C70" s="11">
        <v>38</v>
      </c>
      <c r="D70" s="12">
        <v>182</v>
      </c>
      <c r="E70" s="11">
        <v>33</v>
      </c>
      <c r="F70" s="12">
        <v>45</v>
      </c>
      <c r="G70" s="12">
        <v>128</v>
      </c>
      <c r="H70" s="11">
        <v>-358</v>
      </c>
      <c r="I70" s="12">
        <v>235.21899999999999</v>
      </c>
      <c r="J70" s="19">
        <v>148</v>
      </c>
      <c r="K70" s="19">
        <v>0</v>
      </c>
      <c r="L70" s="12">
        <v>0</v>
      </c>
      <c r="M70" s="12">
        <v>337.33333333333331</v>
      </c>
      <c r="N70" s="16"/>
      <c r="O70" s="8">
        <f t="shared" si="0"/>
        <v>793.55233333333331</v>
      </c>
    </row>
    <row r="71" spans="1:15" s="13" customFormat="1" x14ac:dyDescent="0.25">
      <c r="A71" s="6" t="s">
        <v>65</v>
      </c>
      <c r="B71" s="8">
        <v>-919.51853566666568</v>
      </c>
      <c r="C71" s="8">
        <v>3529.8160493333335</v>
      </c>
      <c r="D71" s="8">
        <v>-417.49249942233735</v>
      </c>
      <c r="E71" s="7">
        <v>-78.742873333333307</v>
      </c>
      <c r="F71" s="8">
        <v>-169.90913333333384</v>
      </c>
      <c r="G71" s="8">
        <v>1162.0551207579997</v>
      </c>
      <c r="H71" s="7">
        <v>604.91157378800017</v>
      </c>
      <c r="I71" s="8">
        <v>-895.5768991059997</v>
      </c>
      <c r="J71" s="8">
        <v>-2607.277163666668</v>
      </c>
      <c r="K71" s="19">
        <v>-17186.054061258663</v>
      </c>
      <c r="L71" s="8">
        <v>677.9428333333085</v>
      </c>
      <c r="M71" s="12">
        <v>1923.9615196533343</v>
      </c>
      <c r="N71" s="21"/>
      <c r="O71" s="8">
        <f t="shared" si="0"/>
        <v>-14375.884068921023</v>
      </c>
    </row>
    <row r="72" spans="1:15" s="9" customFormat="1" x14ac:dyDescent="0.25">
      <c r="A72" s="1"/>
      <c r="B72" s="2"/>
      <c r="C72" s="2"/>
      <c r="D72" s="14"/>
      <c r="E72" s="13"/>
      <c r="F72" s="14"/>
      <c r="G72" s="14"/>
      <c r="H72" s="13"/>
      <c r="I72" s="14"/>
      <c r="J72" s="14"/>
      <c r="K72" s="14"/>
      <c r="L72" s="14"/>
      <c r="M72" s="2"/>
      <c r="N72" s="14"/>
      <c r="O72" s="14"/>
    </row>
    <row r="73" spans="1:15" s="13" customFormat="1" x14ac:dyDescent="0.25">
      <c r="A73" s="1" t="s">
        <v>66</v>
      </c>
      <c r="B73" s="2">
        <f t="shared" ref="B73:L73" si="1">+B22+B55</f>
        <v>21033.648066666668</v>
      </c>
      <c r="C73" s="2">
        <f t="shared" si="1"/>
        <v>20833.793036666662</v>
      </c>
      <c r="D73" s="2">
        <f t="shared" si="1"/>
        <v>23027.299703911005</v>
      </c>
      <c r="E73" s="2">
        <f t="shared" si="1"/>
        <v>22510.876589999996</v>
      </c>
      <c r="F73" s="2">
        <f t="shared" si="1"/>
        <v>21601.674200000001</v>
      </c>
      <c r="G73" s="2">
        <f t="shared" si="1"/>
        <v>23169.596990758</v>
      </c>
      <c r="H73" s="2">
        <f t="shared" si="1"/>
        <v>23022.959843788005</v>
      </c>
      <c r="I73" s="2">
        <f t="shared" si="1"/>
        <v>23569.453190894004</v>
      </c>
      <c r="J73" s="2">
        <f t="shared" si="1"/>
        <v>24346.675959999997</v>
      </c>
      <c r="K73" s="2">
        <f t="shared" si="1"/>
        <v>23221.013925407999</v>
      </c>
      <c r="L73" s="2">
        <f t="shared" si="1"/>
        <v>24958.725489999983</v>
      </c>
      <c r="M73" s="2">
        <f>+M22+M55</f>
        <v>29045.480376320003</v>
      </c>
      <c r="N73" s="2"/>
      <c r="O73" s="2">
        <f>+O22+O55</f>
        <v>280341.19737441232</v>
      </c>
    </row>
    <row r="74" spans="1:15" s="1" customFormat="1" x14ac:dyDescent="0.25">
      <c r="D74" s="2"/>
      <c r="F74" s="2"/>
      <c r="G74" s="2"/>
      <c r="I74" s="2"/>
      <c r="J74" s="2"/>
      <c r="K74" s="2"/>
      <c r="L74" s="2"/>
      <c r="M74" s="2"/>
      <c r="N74" s="2"/>
      <c r="O74" s="2"/>
    </row>
    <row r="75" spans="1:15" s="1" customFormat="1" x14ac:dyDescent="0.25"/>
    <row r="76" spans="1:15" s="1" customFormat="1" x14ac:dyDescent="0.25">
      <c r="I76" s="22"/>
      <c r="K76" s="22"/>
    </row>
    <row r="77" spans="1:15" s="1" customFormat="1" x14ac:dyDescent="0.25"/>
    <row r="78" spans="1:15" s="1" customFormat="1" x14ac:dyDescent="0.25"/>
    <row r="79" spans="1:15" s="1" customFormat="1" x14ac:dyDescent="0.25"/>
    <row r="80" spans="1:15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pans="1:15" s="1" customFormat="1" x14ac:dyDescent="0.25"/>
    <row r="9986" spans="1:15" s="1" customFormat="1" x14ac:dyDescent="0.25"/>
    <row r="9987" spans="1:15" s="1" customFormat="1" x14ac:dyDescent="0.25"/>
    <row r="9988" spans="1:15" s="1" customFormat="1" x14ac:dyDescent="0.25"/>
    <row r="9989" spans="1:15" s="1" customFormat="1" x14ac:dyDescent="0.25"/>
    <row r="9990" spans="1:15" s="1" customFormat="1" x14ac:dyDescent="0.25"/>
    <row r="9991" spans="1:15" s="1" customFormat="1" x14ac:dyDescent="0.25"/>
    <row r="9992" spans="1:15" s="1" customFormat="1" x14ac:dyDescent="0.25"/>
    <row r="9993" spans="1:15" s="1" customFormat="1" x14ac:dyDescent="0.25"/>
    <row r="9994" spans="1:15" s="1" customFormat="1" x14ac:dyDescent="0.25"/>
    <row r="9995" spans="1:15" s="1" customFormat="1" x14ac:dyDescent="0.25"/>
    <row r="9996" spans="1:15" s="1" customFormat="1" x14ac:dyDescent="0.25"/>
    <row r="9997" spans="1:15" s="1" customFormat="1" x14ac:dyDescent="0.25"/>
    <row r="9998" spans="1:15" s="1" customFormat="1" x14ac:dyDescent="0.25">
      <c r="A9998" s="15"/>
      <c r="B9998" s="15"/>
      <c r="C9998" s="15"/>
      <c r="D9998" s="15"/>
      <c r="E9998" s="15"/>
      <c r="F9998" s="15"/>
      <c r="G9998" s="15"/>
      <c r="H9998" s="15"/>
      <c r="I9998" s="15"/>
      <c r="J9998" s="15"/>
      <c r="K9998" s="15"/>
      <c r="L9998" s="15"/>
      <c r="M9998" s="15"/>
      <c r="N9998" s="15"/>
      <c r="O9998" s="15"/>
    </row>
  </sheetData>
  <mergeCells count="33">
    <mergeCell ref="B1:K1"/>
    <mergeCell ref="N1:O1"/>
    <mergeCell ref="B4:B5"/>
    <mergeCell ref="E4:E5"/>
    <mergeCell ref="F4:F5"/>
    <mergeCell ref="G4:G5"/>
    <mergeCell ref="H4:H5"/>
    <mergeCell ref="I4:I5"/>
    <mergeCell ref="J4:J5"/>
    <mergeCell ref="K4:K5"/>
    <mergeCell ref="N55:N56"/>
    <mergeCell ref="N4:N5"/>
    <mergeCell ref="O4:O5"/>
    <mergeCell ref="N36:N37"/>
    <mergeCell ref="N38:N40"/>
    <mergeCell ref="N41:N42"/>
    <mergeCell ref="N43:N44"/>
    <mergeCell ref="N69:N70"/>
    <mergeCell ref="L4:L5"/>
    <mergeCell ref="M4:M5"/>
    <mergeCell ref="C4:C5"/>
    <mergeCell ref="D4:D5"/>
    <mergeCell ref="N57:N58"/>
    <mergeCell ref="N59:N60"/>
    <mergeCell ref="N61:N62"/>
    <mergeCell ref="N63:N64"/>
    <mergeCell ref="N65:N66"/>
    <mergeCell ref="N67:N68"/>
    <mergeCell ref="N45:N46"/>
    <mergeCell ref="N47:N48"/>
    <mergeCell ref="N49:N50"/>
    <mergeCell ref="N51:N52"/>
    <mergeCell ref="N53:N54"/>
  </mergeCells>
  <pageMargins left="0.25" right="0.25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</vt:lpstr>
      <vt:lpstr>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BSA User</dc:creator>
  <cp:lastModifiedBy>Beenzu MC. Chishala</cp:lastModifiedBy>
  <cp:lastPrinted>2018-01-24T13:35:33Z</cp:lastPrinted>
  <dcterms:created xsi:type="dcterms:W3CDTF">2013-07-17T15:19:27Z</dcterms:created>
  <dcterms:modified xsi:type="dcterms:W3CDTF">2018-02-02T08:59:40Z</dcterms:modified>
</cp:coreProperties>
</file>