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4033C05C-B8A1-4878-A79A-C0B6637F5EB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" sheetId="4" r:id="rId1"/>
    <sheet name="B" sheetId="5" r:id="rId2"/>
    <sheet name="C" sheetId="6" r:id="rId3"/>
    <sheet name="D" sheetId="7" r:id="rId4"/>
  </sheets>
  <definedNames>
    <definedName name="_xlnm.Print_Area" localSheetId="0">A!$A$1:$O$73</definedName>
    <definedName name="_xlnm.Print_Area" localSheetId="1">B!$A$1:$M$92</definedName>
    <definedName name="_xlnm.Print_Area" localSheetId="2">'C'!$A$1:$M$43</definedName>
    <definedName name="_xlnm.Print_Area" localSheetId="3">D!$A$1:$M$31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6" i="4" l="1"/>
  <c r="O67" i="4"/>
  <c r="O68" i="4"/>
  <c r="O69" i="4"/>
  <c r="O70" i="4"/>
  <c r="O71" i="4"/>
  <c r="F73" i="4" l="1"/>
  <c r="I73" i="4"/>
  <c r="H73" i="4"/>
  <c r="G73" i="4"/>
  <c r="J73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M73" i="4"/>
  <c r="D73" i="4"/>
  <c r="E73" i="4"/>
  <c r="L73" i="4"/>
  <c r="K73" i="4"/>
  <c r="C73" i="4"/>
  <c r="B73" i="4"/>
  <c r="O73" i="4" l="1"/>
</calcChain>
</file>

<file path=xl/sharedStrings.xml><?xml version="1.0" encoding="utf-8"?>
<sst xmlns="http://schemas.openxmlformats.org/spreadsheetml/2006/main" count="220" uniqueCount="204">
  <si>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</si>
  <si>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</si>
  <si>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</si>
  <si>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</si>
  <si>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</si>
  <si>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</si>
  <si>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</si>
  <si>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</si>
  <si>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</si>
  <si>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</si>
  <si>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</si>
  <si>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</si>
  <si>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</si>
  <si>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</si>
  <si>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</si>
  <si>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</si>
  <si>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</si>
  <si>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</si>
  <si>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</si>
  <si>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</si>
  <si>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</si>
  <si>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</si>
  <si>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</si>
  <si>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</si>
  <si>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</si>
  <si>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</si>
  <si>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</si>
  <si>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</si>
  <si>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</si>
  <si>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</si>
  <si>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</si>
  <si>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</si>
  <si>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</si>
  <si>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</si>
  <si>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</si>
  <si>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</si>
  <si>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</si>
  <si>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</si>
  <si>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</si>
  <si>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</si>
  <si>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</si>
  <si>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</si>
  <si>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</si>
  <si>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</si>
  <si>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</si>
  <si>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</si>
  <si>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</si>
  <si>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</si>
  <si>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</si>
  <si>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</si>
  <si>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</si>
  <si>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</si>
  <si>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</si>
  <si>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</si>
  <si>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</si>
  <si>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</si>
  <si>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</si>
  <si>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</si>
  <si>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</si>
  <si>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</si>
  <si>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</si>
  <si>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</si>
  <si>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</si>
  <si>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</si>
  <si>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</si>
  <si>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</si>
  <si>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</si>
  <si>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</si>
  <si>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</si>
  <si>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</si>
  <si>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</si>
  <si>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</si>
  <si>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</si>
  <si>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</si>
  <si>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</si>
  <si>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</si>
  <si>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</si>
  <si>
    <t>TOTAL</t>
  </si>
  <si>
    <t>Consolidated Income Statement - Enterprise Lending MFIs</t>
  </si>
  <si>
    <t>Consolidated Balance Sheet - Enterprise Lending MFIs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</si>
  <si>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</si>
  <si>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</si>
  <si>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</si>
  <si>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</si>
  <si>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</si>
  <si>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</si>
  <si>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</si>
  <si>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</si>
  <si>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</si>
  <si>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</si>
  <si>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</si>
  <si>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</si>
  <si>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</si>
  <si>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</si>
  <si>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</si>
  <si>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</si>
  <si>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</si>
  <si>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</si>
  <si>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</si>
  <si>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</si>
  <si>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</si>
  <si>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</si>
  <si>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</si>
  <si>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</si>
  <si>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</si>
  <si>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</si>
  <si>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</si>
  <si>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</si>
  <si>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</si>
  <si>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</si>
  <si>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</si>
  <si>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</si>
  <si>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</si>
  <si>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</si>
  <si>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</si>
  <si>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</si>
  <si>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Overrall Currency Exposure to Regulatory Capital</t>
  </si>
  <si>
    <t>Total Income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</si>
  <si>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</si>
  <si>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</si>
  <si>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</si>
  <si>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</si>
  <si>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</si>
  <si>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</si>
  <si>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</si>
  <si>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</si>
  <si>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</si>
  <si>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</si>
  <si>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</si>
  <si>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</si>
  <si>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</si>
  <si>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</si>
  <si>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</si>
  <si>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</si>
  <si>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</si>
  <si>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</si>
  <si>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</si>
  <si>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</si>
  <si>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Risk Weighted Assets</t>
  </si>
  <si>
    <t>SUB-SECTOR FINANCIAL PERFORMANCE INDICATORS - ENTERPRISE LENDING MFIs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</si>
  <si>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</si>
  <si>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</si>
  <si>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</si>
  <si>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</si>
  <si>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</si>
  <si>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</si>
  <si>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</si>
  <si>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</si>
  <si>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</si>
  <si>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</si>
  <si>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</si>
  <si>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</si>
  <si>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</si>
  <si>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</si>
  <si>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</si>
  <si>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</si>
  <si>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</si>
  <si>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</si>
  <si>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</si>
  <si>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</si>
  <si>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</si>
  <si>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</si>
  <si>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</si>
  <si>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</si>
  <si>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</si>
  <si>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Other1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</si>
  <si>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</si>
  <si>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</si>
  <si>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</si>
  <si>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</si>
  <si>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</si>
  <si>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</si>
  <si>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</si>
  <si>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</si>
  <si>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Subordinated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</si>
  <si>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</si>
  <si>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</si>
  <si>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</si>
  <si>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</si>
  <si>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</si>
  <si>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</si>
  <si>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MORTGAGE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</si>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</sst>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[Red]\-#,##0\ "/>
    <numFmt numFmtId="165" formatCode="0.0%"/>
    <numFmt numFmtId="166" formatCode="_-* #,##0_-;\-* #,##0_-;_-* &quot;-&quot;??_-;_-@_-"/>
    <numFmt numFmtId="168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165" fontId="3" fillId="0" borderId="1" xfId="1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wrapText="1"/>
    </xf>
    <xf numFmtId="166" fontId="3" fillId="0" borderId="1" xfId="2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6" fontId="3" fillId="0" borderId="0" xfId="2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43" fontId="2" fillId="0" borderId="0" xfId="2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1"/>
  <sheetViews>
    <sheetView view="pageBreakPreview" zoomScaleNormal="100" zoomScaleSheetLayoutView="100" workbookViewId="0">
      <pane xSplit="1" ySplit="5" topLeftCell="C63" activePane="bottomRight" state="frozen"/>
      <selection activeCell="M106" sqref="M106"/>
      <selection pane="topRight" activeCell="M106" sqref="M106"/>
      <selection pane="bottomLeft" activeCell="M106" sqref="M106"/>
      <selection pane="bottomRight" activeCell="D75" sqref="D75"/>
    </sheetView>
  </sheetViews>
  <sheetFormatPr defaultRowHeight="15.6" x14ac:dyDescent="0.3"/>
  <cols>
    <col min="1" max="1" width="50.5546875" style="17" customWidth="1"/>
    <col min="2" max="2" width="10.44140625" style="17" customWidth="1"/>
    <col min="3" max="9" width="9.109375" style="17" customWidth="1"/>
    <col min="10" max="11" width="10" style="17" customWidth="1"/>
    <col min="12" max="12" width="9.109375" style="17" customWidth="1"/>
    <col min="13" max="13" width="10.33203125" style="17" customWidth="1"/>
    <col min="14" max="14" width="3.88671875" style="17" customWidth="1"/>
    <col min="15" max="16384" width="8.88671875" style="17"/>
  </cols>
  <sheetData>
    <row r="1" spans="1:15" s="3" customFormat="1" x14ac:dyDescent="0.3">
      <c r="B1" s="24" t="s">
        <v>78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5"/>
      <c r="N1" s="24"/>
      <c r="O1" s="24"/>
    </row>
    <row r="2" spans="1:15" s="1" customFormat="1" x14ac:dyDescent="0.3"/>
    <row r="3" spans="1:15" s="1" customFormat="1" x14ac:dyDescent="0.3"/>
    <row r="4" spans="1:15" s="4" customFormat="1" ht="15" customHeight="1" x14ac:dyDescent="0.3">
      <c r="A4" s="1"/>
      <c r="B4" s="26">
        <v>44957</v>
      </c>
      <c r="C4" s="26">
        <v>44985</v>
      </c>
      <c r="D4" s="26">
        <v>45016</v>
      </c>
      <c r="E4" s="26">
        <v>45046</v>
      </c>
      <c r="F4" s="26">
        <v>45077</v>
      </c>
      <c r="G4" s="26">
        <v>45107</v>
      </c>
      <c r="H4" s="26">
        <v>45138</v>
      </c>
      <c r="I4" s="26">
        <v>45169</v>
      </c>
      <c r="J4" s="26">
        <v>45199</v>
      </c>
      <c r="K4" s="26">
        <v>45230</v>
      </c>
      <c r="L4" s="26">
        <v>45260</v>
      </c>
      <c r="M4" s="26">
        <v>45291</v>
      </c>
      <c r="N4" s="24"/>
      <c r="O4" s="24" t="s">
        <v>77</v>
      </c>
    </row>
    <row r="5" spans="1:15" s="4" customFormat="1" ht="14.7" customHeight="1" x14ac:dyDescent="0.3">
      <c r="A5" s="5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s="9" customFormat="1" ht="31.2" x14ac:dyDescent="0.3">
      <c r="A6" s="6" t="s">
        <v>140</v>
      </c>
      <c r="B6" s="8">
        <v>48906.506970000002</v>
      </c>
      <c r="C6" s="8">
        <v>40082.752540000001</v>
      </c>
      <c r="D6" s="8">
        <v>49398.639706666669</v>
      </c>
      <c r="E6" s="8">
        <v>49018.31835666667</v>
      </c>
      <c r="F6" s="8">
        <v>51608.390296666672</v>
      </c>
      <c r="G6" s="8">
        <v>53651.091970000001</v>
      </c>
      <c r="H6" s="8">
        <v>55768.625079999998</v>
      </c>
      <c r="I6" s="8">
        <v>57072.729299999999</v>
      </c>
      <c r="J6" s="8">
        <v>57756.599493333342</v>
      </c>
      <c r="K6" s="8">
        <v>58873.361963333366</v>
      </c>
      <c r="L6" s="8">
        <v>61155.42795333323</v>
      </c>
      <c r="M6" s="8">
        <v>65592.936293333332</v>
      </c>
      <c r="N6" s="25"/>
      <c r="O6" s="8">
        <f t="shared" ref="O6:O37" si="0">SUM(B6:M6)</f>
        <v>648885.3799233333</v>
      </c>
    </row>
    <row r="7" spans="1:15" s="15" customFormat="1" x14ac:dyDescent="0.3">
      <c r="A7" s="10" t="s">
        <v>141</v>
      </c>
      <c r="B7" s="14">
        <v>34866.995266666665</v>
      </c>
      <c r="C7" s="14">
        <v>34622.641406666662</v>
      </c>
      <c r="D7" s="14">
        <v>35870.954703333337</v>
      </c>
      <c r="E7" s="14">
        <v>35083.804143333335</v>
      </c>
      <c r="F7" s="14">
        <v>37736.251243333332</v>
      </c>
      <c r="G7" s="14">
        <v>38288.922906666667</v>
      </c>
      <c r="H7" s="14">
        <v>39856.540196666669</v>
      </c>
      <c r="I7" s="14">
        <v>41110.943386666666</v>
      </c>
      <c r="J7" s="27">
        <v>41065.469843333347</v>
      </c>
      <c r="K7" s="27">
        <v>41495.605703333371</v>
      </c>
      <c r="L7" s="14">
        <v>44103.167243333235</v>
      </c>
      <c r="M7" s="14">
        <v>47398.755453333331</v>
      </c>
      <c r="N7" s="28"/>
      <c r="O7" s="8">
        <f t="shared" si="0"/>
        <v>471500.05149666662</v>
      </c>
    </row>
    <row r="8" spans="1:15" s="15" customFormat="1" ht="31.2" x14ac:dyDescent="0.3">
      <c r="A8" s="10" t="s">
        <v>142</v>
      </c>
      <c r="B8" s="14">
        <v>14039.511703333334</v>
      </c>
      <c r="C8" s="14">
        <v>13743.860133333334</v>
      </c>
      <c r="D8" s="14">
        <v>13527.685003333332</v>
      </c>
      <c r="E8" s="14">
        <v>13934.514213333334</v>
      </c>
      <c r="F8" s="14">
        <v>13872.139053333332</v>
      </c>
      <c r="G8" s="14">
        <v>15362.169063333331</v>
      </c>
      <c r="H8" s="14">
        <v>15912.084883333333</v>
      </c>
      <c r="I8" s="14">
        <v>15961.785913333333</v>
      </c>
      <c r="J8" s="27">
        <v>16691.129649999999</v>
      </c>
      <c r="K8" s="27">
        <v>17377.756259999998</v>
      </c>
      <c r="L8" s="14">
        <v>17052.260709999999</v>
      </c>
      <c r="M8" s="14">
        <v>18194.180840000001</v>
      </c>
      <c r="N8" s="28"/>
      <c r="O8" s="8">
        <f t="shared" si="0"/>
        <v>185669.07742666663</v>
      </c>
    </row>
    <row r="9" spans="1:15" s="15" customFormat="1" x14ac:dyDescent="0.3">
      <c r="A9" s="6" t="s">
        <v>143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27">
        <v>0</v>
      </c>
      <c r="K9" s="27">
        <v>0</v>
      </c>
      <c r="L9" s="8">
        <v>0</v>
      </c>
      <c r="M9" s="8">
        <v>0</v>
      </c>
      <c r="N9" s="25"/>
      <c r="O9" s="8">
        <f t="shared" si="0"/>
        <v>0</v>
      </c>
    </row>
    <row r="10" spans="1:15" s="9" customFormat="1" x14ac:dyDescent="0.3">
      <c r="A10" s="10" t="s">
        <v>144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27">
        <v>0</v>
      </c>
      <c r="K10" s="27">
        <v>0</v>
      </c>
      <c r="L10" s="14">
        <v>0</v>
      </c>
      <c r="M10" s="14">
        <v>0</v>
      </c>
      <c r="N10" s="25"/>
      <c r="O10" s="8">
        <f t="shared" si="0"/>
        <v>0</v>
      </c>
    </row>
    <row r="11" spans="1:15" s="15" customFormat="1" x14ac:dyDescent="0.3">
      <c r="A11" s="6" t="s">
        <v>145</v>
      </c>
      <c r="B11" s="8">
        <v>473.68732999999992</v>
      </c>
      <c r="C11" s="8">
        <v>373.26738</v>
      </c>
      <c r="D11" s="8">
        <v>671.56772999999976</v>
      </c>
      <c r="E11" s="8">
        <v>324.49463000000003</v>
      </c>
      <c r="F11" s="8">
        <v>395.132550000001</v>
      </c>
      <c r="G11" s="8">
        <v>345.21680000000003</v>
      </c>
      <c r="H11" s="8">
        <v>198.62295999999921</v>
      </c>
      <c r="I11" s="8">
        <v>229.12474999999799</v>
      </c>
      <c r="J11" s="27">
        <v>279.53503000000296</v>
      </c>
      <c r="K11" s="27">
        <v>225.24104000000131</v>
      </c>
      <c r="L11" s="8">
        <v>75.099909999994708</v>
      </c>
      <c r="M11" s="8">
        <v>117.34536000000219</v>
      </c>
      <c r="N11" s="25"/>
      <c r="O11" s="8">
        <f t="shared" si="0"/>
        <v>3708.33547</v>
      </c>
    </row>
    <row r="12" spans="1:15" s="15" customFormat="1" x14ac:dyDescent="0.3">
      <c r="A12" s="10" t="s">
        <v>146</v>
      </c>
      <c r="B12" s="14">
        <v>424.4600999999999</v>
      </c>
      <c r="C12" s="14">
        <v>373.26738</v>
      </c>
      <c r="D12" s="14">
        <v>671.56772999999976</v>
      </c>
      <c r="E12" s="14">
        <v>324.49463000000003</v>
      </c>
      <c r="F12" s="14">
        <v>395.132550000001</v>
      </c>
      <c r="G12" s="14">
        <v>345.21680000000003</v>
      </c>
      <c r="H12" s="14">
        <v>198.62295999999921</v>
      </c>
      <c r="I12" s="14">
        <v>229.12474999999799</v>
      </c>
      <c r="J12" s="27">
        <v>279.53503000000296</v>
      </c>
      <c r="K12" s="27">
        <v>225.24104000000131</v>
      </c>
      <c r="L12" s="14">
        <v>75.099909999994708</v>
      </c>
      <c r="M12" s="14">
        <v>117.34536000000219</v>
      </c>
      <c r="N12" s="25"/>
      <c r="O12" s="8">
        <f t="shared" si="0"/>
        <v>3659.1082399999996</v>
      </c>
    </row>
    <row r="13" spans="1:15" s="15" customFormat="1" x14ac:dyDescent="0.3">
      <c r="A13" s="10" t="s">
        <v>147</v>
      </c>
      <c r="B13" s="14">
        <v>49.227229999999999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27">
        <v>0</v>
      </c>
      <c r="K13" s="27">
        <v>0</v>
      </c>
      <c r="L13" s="14">
        <v>0</v>
      </c>
      <c r="M13" s="14">
        <v>0</v>
      </c>
      <c r="N13" s="25"/>
      <c r="O13" s="8">
        <f t="shared" si="0"/>
        <v>49.227229999999999</v>
      </c>
    </row>
    <row r="14" spans="1:15" s="9" customFormat="1" ht="15" customHeight="1" x14ac:dyDescent="0.3">
      <c r="A14" s="6" t="s">
        <v>148</v>
      </c>
      <c r="B14" s="8">
        <v>1308.04206</v>
      </c>
      <c r="C14" s="8">
        <v>1455.5428099999999</v>
      </c>
      <c r="D14" s="8">
        <v>1680.7127700000001</v>
      </c>
      <c r="E14" s="8">
        <v>1594.22164</v>
      </c>
      <c r="F14" s="8">
        <v>1819.8967</v>
      </c>
      <c r="G14" s="8">
        <v>1803.0063399999999</v>
      </c>
      <c r="H14" s="8">
        <v>2134.2719400000001</v>
      </c>
      <c r="I14" s="8">
        <v>2223.7203500000001</v>
      </c>
      <c r="J14" s="8">
        <v>2421.1554900000001</v>
      </c>
      <c r="K14" s="8">
        <v>2820.5045</v>
      </c>
      <c r="L14" s="8">
        <v>2580.44317</v>
      </c>
      <c r="M14" s="8">
        <v>2738.846983590282</v>
      </c>
      <c r="N14" s="25"/>
      <c r="O14" s="8">
        <f t="shared" si="0"/>
        <v>24580.364753590282</v>
      </c>
    </row>
    <row r="15" spans="1:15" s="15" customFormat="1" x14ac:dyDescent="0.3">
      <c r="A15" s="10" t="s">
        <v>149</v>
      </c>
      <c r="B15" s="14">
        <v>1277.3550600000001</v>
      </c>
      <c r="C15" s="14">
        <v>1424.85581</v>
      </c>
      <c r="D15" s="14">
        <v>1680.7127700000001</v>
      </c>
      <c r="E15" s="14">
        <v>1594.22164</v>
      </c>
      <c r="F15" s="14">
        <v>1819.8967</v>
      </c>
      <c r="G15" s="14">
        <v>0</v>
      </c>
      <c r="H15" s="14">
        <v>0</v>
      </c>
      <c r="I15" s="14">
        <v>0</v>
      </c>
      <c r="J15" s="27">
        <v>0</v>
      </c>
      <c r="K15" s="27">
        <v>0</v>
      </c>
      <c r="L15" s="14">
        <v>0</v>
      </c>
      <c r="M15" s="14">
        <v>0</v>
      </c>
      <c r="N15" s="25"/>
      <c r="O15" s="8">
        <f t="shared" si="0"/>
        <v>7797.04198</v>
      </c>
    </row>
    <row r="16" spans="1:15" s="15" customFormat="1" x14ac:dyDescent="0.3">
      <c r="A16" s="10" t="s">
        <v>150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1803.0063399999999</v>
      </c>
      <c r="H16" s="14">
        <v>2134.2719400000001</v>
      </c>
      <c r="I16" s="14">
        <v>2223.7203500000001</v>
      </c>
      <c r="J16" s="27">
        <v>2421.1554900000001</v>
      </c>
      <c r="K16" s="27">
        <v>2819.5045</v>
      </c>
      <c r="L16" s="14">
        <v>2572.3883700000001</v>
      </c>
      <c r="M16" s="14">
        <v>2718.0524635902821</v>
      </c>
      <c r="N16" s="25"/>
      <c r="O16" s="8">
        <f t="shared" si="0"/>
        <v>16692.099453590279</v>
      </c>
    </row>
    <row r="17" spans="1:15" s="15" customFormat="1" x14ac:dyDescent="0.3">
      <c r="A17" s="10" t="s">
        <v>151</v>
      </c>
      <c r="B17" s="14">
        <v>30.687000000000001</v>
      </c>
      <c r="C17" s="14">
        <v>30.687000000000001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27">
        <v>0</v>
      </c>
      <c r="K17" s="27">
        <v>0</v>
      </c>
      <c r="L17" s="14">
        <v>0</v>
      </c>
      <c r="M17" s="14">
        <v>0</v>
      </c>
      <c r="N17" s="25"/>
      <c r="O17" s="8">
        <f t="shared" si="0"/>
        <v>61.374000000000002</v>
      </c>
    </row>
    <row r="18" spans="1:15" s="9" customFormat="1" x14ac:dyDescent="0.3">
      <c r="A18" s="10" t="s">
        <v>152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27">
        <v>0</v>
      </c>
      <c r="K18" s="27">
        <v>1</v>
      </c>
      <c r="L18" s="14">
        <v>8.0548000000000002</v>
      </c>
      <c r="M18" s="14">
        <v>20.794519999999999</v>
      </c>
      <c r="N18" s="25"/>
      <c r="O18" s="8">
        <f t="shared" si="0"/>
        <v>29.849319999999999</v>
      </c>
    </row>
    <row r="19" spans="1:15" s="9" customFormat="1" x14ac:dyDescent="0.3">
      <c r="A19" s="10" t="s">
        <v>153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27">
        <v>0</v>
      </c>
      <c r="K19" s="27">
        <v>0</v>
      </c>
      <c r="L19" s="14">
        <v>0</v>
      </c>
      <c r="M19" s="14">
        <v>0</v>
      </c>
      <c r="N19" s="25"/>
      <c r="O19" s="8">
        <f t="shared" si="0"/>
        <v>0</v>
      </c>
    </row>
    <row r="20" spans="1:15" s="9" customFormat="1" x14ac:dyDescent="0.3">
      <c r="A20" s="10" t="s">
        <v>154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27">
        <v>0</v>
      </c>
      <c r="K20" s="27">
        <v>0</v>
      </c>
      <c r="L20" s="14">
        <v>0</v>
      </c>
      <c r="M20" s="14">
        <v>0</v>
      </c>
      <c r="N20" s="25"/>
      <c r="O20" s="8">
        <f t="shared" si="0"/>
        <v>0</v>
      </c>
    </row>
    <row r="21" spans="1:15" s="15" customFormat="1" x14ac:dyDescent="0.3">
      <c r="A21" s="10" t="s">
        <v>155</v>
      </c>
      <c r="B21" s="14">
        <v>53.621586666666666</v>
      </c>
      <c r="C21" s="14">
        <v>22.621586666666666</v>
      </c>
      <c r="D21" s="14">
        <v>49.031913333333335</v>
      </c>
      <c r="E21" s="14">
        <v>64.031913333333335</v>
      </c>
      <c r="F21" s="14">
        <v>65.031913333333335</v>
      </c>
      <c r="G21" s="14">
        <v>156.67199666666667</v>
      </c>
      <c r="H21" s="14">
        <v>450.67199666666664</v>
      </c>
      <c r="I21" s="14">
        <v>67.671996666666672</v>
      </c>
      <c r="J21" s="27">
        <v>98.154089999999997</v>
      </c>
      <c r="K21" s="27">
        <v>2313.15409</v>
      </c>
      <c r="L21" s="14">
        <v>127.45473</v>
      </c>
      <c r="M21" s="14">
        <v>557.68185333333338</v>
      </c>
      <c r="N21" s="25"/>
      <c r="O21" s="8">
        <f t="shared" si="0"/>
        <v>4025.7996666666668</v>
      </c>
    </row>
    <row r="22" spans="1:15" s="15" customFormat="1" x14ac:dyDescent="0.3">
      <c r="A22" s="6" t="s">
        <v>156</v>
      </c>
      <c r="B22" s="8">
        <v>50741.857946666671</v>
      </c>
      <c r="C22" s="8">
        <v>50217.933316666662</v>
      </c>
      <c r="D22" s="8">
        <v>51799.952120000002</v>
      </c>
      <c r="E22" s="8">
        <v>51001.06654</v>
      </c>
      <c r="F22" s="8">
        <v>53888.451460000004</v>
      </c>
      <c r="G22" s="8">
        <v>55955.98710666666</v>
      </c>
      <c r="H22" s="8">
        <v>58552.191976666662</v>
      </c>
      <c r="I22" s="8">
        <v>59593.246396666669</v>
      </c>
      <c r="J22" s="8">
        <v>60555.444103333342</v>
      </c>
      <c r="K22" s="8">
        <v>64232.261593333373</v>
      </c>
      <c r="L22" s="8">
        <v>63938.425763333231</v>
      </c>
      <c r="M22" s="8">
        <v>69006.810490256947</v>
      </c>
      <c r="N22" s="25"/>
      <c r="O22" s="8">
        <f t="shared" si="0"/>
        <v>689483.62881359027</v>
      </c>
    </row>
    <row r="23" spans="1:15" s="15" customFormat="1" x14ac:dyDescent="0.3">
      <c r="A23" s="6" t="s">
        <v>157</v>
      </c>
      <c r="B23" s="8">
        <v>4573.0415499999999</v>
      </c>
      <c r="C23" s="8">
        <v>4366.1154700000006</v>
      </c>
      <c r="D23" s="8">
        <v>4890.2953799999996</v>
      </c>
      <c r="E23" s="8">
        <v>5447.68372</v>
      </c>
      <c r="F23" s="8">
        <v>6505.2193900000002</v>
      </c>
      <c r="G23" s="8">
        <v>6126.5183500000003</v>
      </c>
      <c r="H23" s="8">
        <v>6928.3347700000004</v>
      </c>
      <c r="I23" s="8">
        <v>7286.4323899999999</v>
      </c>
      <c r="J23" s="8">
        <v>6775.3741799999998</v>
      </c>
      <c r="K23" s="8">
        <v>7722.0390200000002</v>
      </c>
      <c r="L23" s="8">
        <v>7508.7478599999995</v>
      </c>
      <c r="M23" s="8">
        <v>8005.8865699999988</v>
      </c>
      <c r="N23" s="25"/>
      <c r="O23" s="8">
        <f t="shared" si="0"/>
        <v>76135.688650000011</v>
      </c>
    </row>
    <row r="24" spans="1:15" s="15" customFormat="1" x14ac:dyDescent="0.3">
      <c r="A24" s="10" t="s">
        <v>158</v>
      </c>
      <c r="B24" s="14">
        <v>18.115929999999999</v>
      </c>
      <c r="C24" s="14">
        <v>16.805119999999999</v>
      </c>
      <c r="D24" s="14">
        <v>17.825800000000001</v>
      </c>
      <c r="E24" s="14">
        <v>16.759889999999999</v>
      </c>
      <c r="F24" s="14">
        <v>17.644390000000001</v>
      </c>
      <c r="G24" s="14">
        <v>18.24729</v>
      </c>
      <c r="H24" s="14">
        <v>20.921430000000001</v>
      </c>
      <c r="I24" s="14">
        <v>24.67916</v>
      </c>
      <c r="J24" s="27">
        <v>22.506209999999999</v>
      </c>
      <c r="K24" s="27">
        <v>25.631469999999993</v>
      </c>
      <c r="L24" s="14">
        <v>22.381869999999999</v>
      </c>
      <c r="M24" s="14">
        <v>26.728999999999985</v>
      </c>
      <c r="N24" s="25"/>
      <c r="O24" s="8">
        <f t="shared" si="0"/>
        <v>248.24755999999996</v>
      </c>
    </row>
    <row r="25" spans="1:15" s="15" customFormat="1" x14ac:dyDescent="0.3">
      <c r="A25" s="10" t="s">
        <v>159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27">
        <v>0</v>
      </c>
      <c r="K25" s="27">
        <v>0</v>
      </c>
      <c r="L25" s="14">
        <v>0</v>
      </c>
      <c r="M25" s="14">
        <v>0</v>
      </c>
      <c r="N25" s="25"/>
      <c r="O25" s="8">
        <f t="shared" si="0"/>
        <v>0</v>
      </c>
    </row>
    <row r="26" spans="1:15" s="15" customFormat="1" x14ac:dyDescent="0.3">
      <c r="A26" s="10" t="s">
        <v>160</v>
      </c>
      <c r="B26" s="14">
        <v>66.39349</v>
      </c>
      <c r="C26" s="14">
        <v>61.218320000000006</v>
      </c>
      <c r="D26" s="14">
        <v>69.654640000000001</v>
      </c>
      <c r="E26" s="14">
        <v>8.4644399999999855</v>
      </c>
      <c r="F26" s="14">
        <v>115.04037000000001</v>
      </c>
      <c r="G26" s="14">
        <v>60.628550000000004</v>
      </c>
      <c r="H26" s="14">
        <v>74.971379999999996</v>
      </c>
      <c r="I26" s="14">
        <v>72.194109999999995</v>
      </c>
      <c r="J26" s="27">
        <v>18.80843000000004</v>
      </c>
      <c r="K26" s="27">
        <v>130.25152</v>
      </c>
      <c r="L26" s="14">
        <v>67.472549999999998</v>
      </c>
      <c r="M26" s="14">
        <v>71.869020000000006</v>
      </c>
      <c r="N26" s="25"/>
      <c r="O26" s="8">
        <f t="shared" si="0"/>
        <v>816.9668200000001</v>
      </c>
    </row>
    <row r="27" spans="1:15" s="9" customFormat="1" x14ac:dyDescent="0.3">
      <c r="A27" s="10" t="s">
        <v>161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27">
        <v>0</v>
      </c>
      <c r="K27" s="27">
        <v>0</v>
      </c>
      <c r="L27" s="14">
        <v>0</v>
      </c>
      <c r="M27" s="14">
        <v>0</v>
      </c>
      <c r="N27" s="25"/>
      <c r="O27" s="8">
        <f t="shared" si="0"/>
        <v>0</v>
      </c>
    </row>
    <row r="28" spans="1:15" s="9" customFormat="1" x14ac:dyDescent="0.3">
      <c r="A28" s="6" t="s">
        <v>162</v>
      </c>
      <c r="B28" s="8">
        <v>4488.5321299999996</v>
      </c>
      <c r="C28" s="8">
        <v>4288.0920299999998</v>
      </c>
      <c r="D28" s="8">
        <v>4802.8149400000002</v>
      </c>
      <c r="E28" s="8">
        <v>5422.45939</v>
      </c>
      <c r="F28" s="8">
        <v>6372.5346300000001</v>
      </c>
      <c r="G28" s="8">
        <v>6047.6425099999997</v>
      </c>
      <c r="H28" s="8">
        <v>6832.4419600000001</v>
      </c>
      <c r="I28" s="8">
        <v>7189.5591199999999</v>
      </c>
      <c r="J28" s="8">
        <v>6734.0595400000002</v>
      </c>
      <c r="K28" s="8">
        <v>7566.1560300000001</v>
      </c>
      <c r="L28" s="8">
        <v>7418.8934399999998</v>
      </c>
      <c r="M28" s="8">
        <v>7907.2885499999984</v>
      </c>
      <c r="N28" s="25"/>
      <c r="O28" s="8">
        <f t="shared" si="0"/>
        <v>75070.474270000006</v>
      </c>
    </row>
    <row r="29" spans="1:15" s="15" customFormat="1" x14ac:dyDescent="0.3">
      <c r="A29" s="10" t="s">
        <v>163</v>
      </c>
      <c r="B29" s="14">
        <v>2722.4062199999998</v>
      </c>
      <c r="C29" s="14">
        <v>2539.5578500000001</v>
      </c>
      <c r="D29" s="14">
        <v>2886.8566900000001</v>
      </c>
      <c r="E29" s="14">
        <v>3457.09094</v>
      </c>
      <c r="F29" s="14">
        <v>3834.9955300000001</v>
      </c>
      <c r="G29" s="14">
        <v>3909.8828100000001</v>
      </c>
      <c r="H29" s="14">
        <v>4274.7613700000002</v>
      </c>
      <c r="I29" s="14">
        <v>4606.8637200000003</v>
      </c>
      <c r="J29" s="27">
        <v>4233.9816200000005</v>
      </c>
      <c r="K29" s="27">
        <v>4776.7443699999994</v>
      </c>
      <c r="L29" s="14">
        <v>4647.0131899999997</v>
      </c>
      <c r="M29" s="14">
        <v>4885.588459999999</v>
      </c>
      <c r="N29" s="25"/>
      <c r="O29" s="8">
        <f t="shared" si="0"/>
        <v>46775.742769999997</v>
      </c>
    </row>
    <row r="30" spans="1:15" s="15" customFormat="1" ht="31.2" x14ac:dyDescent="0.3">
      <c r="A30" s="10" t="s">
        <v>164</v>
      </c>
      <c r="B30" s="14">
        <v>1766.12591</v>
      </c>
      <c r="C30" s="14">
        <v>1748.5341800000001</v>
      </c>
      <c r="D30" s="14">
        <v>1915.9582500000001</v>
      </c>
      <c r="E30" s="14">
        <v>1965.3684499999999</v>
      </c>
      <c r="F30" s="14">
        <v>2537.5391</v>
      </c>
      <c r="G30" s="14">
        <v>2137.7597000000001</v>
      </c>
      <c r="H30" s="14">
        <v>2557.6805899999999</v>
      </c>
      <c r="I30" s="14">
        <v>2582.6954000000001</v>
      </c>
      <c r="J30" s="27">
        <v>2500.0779199999997</v>
      </c>
      <c r="K30" s="27">
        <v>2789.4116599999998</v>
      </c>
      <c r="L30" s="14">
        <v>2771.8802500000002</v>
      </c>
      <c r="M30" s="14">
        <v>3021.7000900000003</v>
      </c>
      <c r="N30" s="25"/>
      <c r="O30" s="8">
        <f t="shared" si="0"/>
        <v>28294.731500000002</v>
      </c>
    </row>
    <row r="31" spans="1:15" s="9" customFormat="1" x14ac:dyDescent="0.3">
      <c r="A31" s="10" t="s">
        <v>165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27">
        <v>0</v>
      </c>
      <c r="K31" s="27">
        <v>0</v>
      </c>
      <c r="L31" s="14">
        <v>0</v>
      </c>
      <c r="M31" s="14">
        <v>0</v>
      </c>
      <c r="N31" s="25"/>
      <c r="O31" s="8">
        <f t="shared" si="0"/>
        <v>0</v>
      </c>
    </row>
    <row r="32" spans="1:15" s="9" customFormat="1" x14ac:dyDescent="0.3">
      <c r="A32" s="6" t="s">
        <v>166</v>
      </c>
      <c r="B32" s="8">
        <v>4299.2084466666665</v>
      </c>
      <c r="C32" s="8">
        <v>3924.4672764283969</v>
      </c>
      <c r="D32" s="8">
        <v>4954.8795235716025</v>
      </c>
      <c r="E32" s="8">
        <v>5433.4650133333334</v>
      </c>
      <c r="F32" s="8">
        <v>5576.3965333333326</v>
      </c>
      <c r="G32" s="8">
        <v>5352.4629466666665</v>
      </c>
      <c r="H32" s="8">
        <v>5905.4779566666657</v>
      </c>
      <c r="I32" s="8">
        <v>6037.7348666666658</v>
      </c>
      <c r="J32" s="8">
        <v>7165.2993399999996</v>
      </c>
      <c r="K32" s="8">
        <v>7258.8654900000056</v>
      </c>
      <c r="L32" s="8">
        <v>5069.9377899999999</v>
      </c>
      <c r="M32" s="8">
        <v>8028.3047833333258</v>
      </c>
      <c r="N32" s="25"/>
      <c r="O32" s="8">
        <f t="shared" si="0"/>
        <v>69006.499966666655</v>
      </c>
    </row>
    <row r="33" spans="1:15" s="15" customFormat="1" x14ac:dyDescent="0.3">
      <c r="A33" s="6" t="s">
        <v>167</v>
      </c>
      <c r="B33" s="8">
        <v>4299.2084466666665</v>
      </c>
      <c r="C33" s="8">
        <v>3924.4672764283969</v>
      </c>
      <c r="D33" s="8">
        <v>4954.8795235716025</v>
      </c>
      <c r="E33" s="8">
        <v>5433.4650133333334</v>
      </c>
      <c r="F33" s="8">
        <v>5576.3965333333326</v>
      </c>
      <c r="G33" s="8">
        <v>5352.4629466666665</v>
      </c>
      <c r="H33" s="8">
        <v>5905.4779566666657</v>
      </c>
      <c r="I33" s="8">
        <v>6037.7348666666658</v>
      </c>
      <c r="J33" s="8">
        <v>7165.2993399999996</v>
      </c>
      <c r="K33" s="8">
        <v>7258.8654900000056</v>
      </c>
      <c r="L33" s="8">
        <v>5069.9377899999999</v>
      </c>
      <c r="M33" s="8">
        <v>8028.3047833333258</v>
      </c>
      <c r="N33" s="25"/>
      <c r="O33" s="8">
        <f t="shared" si="0"/>
        <v>69006.499966666655</v>
      </c>
    </row>
    <row r="34" spans="1:15" s="9" customFormat="1" x14ac:dyDescent="0.3">
      <c r="A34" s="10" t="s">
        <v>168</v>
      </c>
      <c r="B34" s="14">
        <v>409.56599999999997</v>
      </c>
      <c r="C34" s="14">
        <v>385.87324999999998</v>
      </c>
      <c r="D34" s="14">
        <v>409.56599999999997</v>
      </c>
      <c r="E34" s="14">
        <v>401.66840000000002</v>
      </c>
      <c r="F34" s="14">
        <v>401.66843999999998</v>
      </c>
      <c r="G34" s="14">
        <v>401.66842000000003</v>
      </c>
      <c r="H34" s="14">
        <v>205.01586</v>
      </c>
      <c r="I34" s="14">
        <v>374.44420000000002</v>
      </c>
      <c r="J34" s="27">
        <v>277.86140999999998</v>
      </c>
      <c r="K34" s="27">
        <v>287.28692000000001</v>
      </c>
      <c r="L34" s="14">
        <v>279.41527000000002</v>
      </c>
      <c r="M34" s="14">
        <v>287.39139999999998</v>
      </c>
      <c r="N34" s="25"/>
      <c r="O34" s="8">
        <f t="shared" si="0"/>
        <v>4121.4255699999994</v>
      </c>
    </row>
    <row r="35" spans="1:15" s="15" customFormat="1" x14ac:dyDescent="0.3">
      <c r="A35" s="10" t="s">
        <v>169</v>
      </c>
      <c r="B35" s="14">
        <v>3889.6424466666667</v>
      </c>
      <c r="C35" s="14">
        <v>3538.5940264283968</v>
      </c>
      <c r="D35" s="14">
        <v>4545.3135235716027</v>
      </c>
      <c r="E35" s="14">
        <v>5031.796613333333</v>
      </c>
      <c r="F35" s="14">
        <v>5174.7280933333332</v>
      </c>
      <c r="G35" s="14">
        <v>4950.7945266666666</v>
      </c>
      <c r="H35" s="14">
        <v>5700.4620966666662</v>
      </c>
      <c r="I35" s="14">
        <v>5663.2906666666659</v>
      </c>
      <c r="J35" s="27">
        <v>6887.4379300000001</v>
      </c>
      <c r="K35" s="27">
        <v>6971.5785700000069</v>
      </c>
      <c r="L35" s="14">
        <v>4790.5225200000004</v>
      </c>
      <c r="M35" s="14">
        <v>7740.9133833333253</v>
      </c>
      <c r="N35" s="25"/>
      <c r="O35" s="8">
        <f t="shared" si="0"/>
        <v>64885.074396666663</v>
      </c>
    </row>
    <row r="36" spans="1:15" s="15" customFormat="1" x14ac:dyDescent="0.3">
      <c r="A36" s="6" t="s">
        <v>170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27">
        <v>0</v>
      </c>
      <c r="K36" s="27">
        <v>0</v>
      </c>
      <c r="L36" s="8">
        <v>0</v>
      </c>
      <c r="M36" s="8">
        <v>0</v>
      </c>
      <c r="N36" s="24"/>
      <c r="O36" s="8">
        <f t="shared" si="0"/>
        <v>0</v>
      </c>
    </row>
    <row r="37" spans="1:15" s="15" customFormat="1" x14ac:dyDescent="0.3">
      <c r="A37" s="10" t="s">
        <v>171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27">
        <v>0</v>
      </c>
      <c r="K37" s="27">
        <v>0</v>
      </c>
      <c r="L37" s="14">
        <v>0</v>
      </c>
      <c r="M37" s="14">
        <v>0</v>
      </c>
      <c r="N37" s="24"/>
      <c r="O37" s="8">
        <f t="shared" si="0"/>
        <v>0</v>
      </c>
    </row>
    <row r="38" spans="1:15" s="15" customFormat="1" x14ac:dyDescent="0.3">
      <c r="A38" s="10" t="s">
        <v>172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27">
        <v>0</v>
      </c>
      <c r="K38" s="27">
        <v>0</v>
      </c>
      <c r="L38" s="14">
        <v>0</v>
      </c>
      <c r="M38" s="14">
        <v>0</v>
      </c>
      <c r="N38" s="29"/>
      <c r="O38" s="8">
        <f t="shared" ref="O38:O71" si="1">SUM(B38:M38)</f>
        <v>0</v>
      </c>
    </row>
    <row r="39" spans="1:15" s="15" customFormat="1" x14ac:dyDescent="0.3">
      <c r="A39" s="30" t="s">
        <v>173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27">
        <v>0</v>
      </c>
      <c r="L39" s="14">
        <v>0</v>
      </c>
      <c r="M39" s="14">
        <v>0</v>
      </c>
      <c r="N39" s="29"/>
      <c r="O39" s="8"/>
    </row>
    <row r="40" spans="1:15" s="9" customFormat="1" x14ac:dyDescent="0.3">
      <c r="A40" s="10" t="s">
        <v>174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27">
        <v>0</v>
      </c>
      <c r="K40" s="27">
        <v>0</v>
      </c>
      <c r="L40" s="14">
        <v>0</v>
      </c>
      <c r="M40" s="14">
        <v>0</v>
      </c>
      <c r="N40" s="29"/>
      <c r="O40" s="8">
        <f t="shared" si="1"/>
        <v>0</v>
      </c>
    </row>
    <row r="41" spans="1:15" s="15" customFormat="1" x14ac:dyDescent="0.3">
      <c r="A41" s="10" t="s">
        <v>175</v>
      </c>
      <c r="B41" s="14">
        <v>1652.575</v>
      </c>
      <c r="C41" s="14">
        <v>1508.575</v>
      </c>
      <c r="D41" s="14">
        <v>1111</v>
      </c>
      <c r="E41" s="14">
        <v>1231.68703</v>
      </c>
      <c r="F41" s="14">
        <v>1292</v>
      </c>
      <c r="G41" s="14">
        <v>1292</v>
      </c>
      <c r="H41" s="14">
        <v>1292</v>
      </c>
      <c r="I41" s="14">
        <v>1594</v>
      </c>
      <c r="J41" s="27">
        <v>1104</v>
      </c>
      <c r="K41" s="27">
        <v>1708</v>
      </c>
      <c r="L41" s="14">
        <v>1663.2625700000001</v>
      </c>
      <c r="M41" s="14">
        <v>1964.1646800000001</v>
      </c>
      <c r="N41" s="24"/>
      <c r="O41" s="8">
        <f t="shared" si="1"/>
        <v>17413.264279999999</v>
      </c>
    </row>
    <row r="42" spans="1:15" s="15" customFormat="1" x14ac:dyDescent="0.3">
      <c r="A42" s="10" t="s">
        <v>155</v>
      </c>
      <c r="B42" s="14">
        <v>3859.2507866666665</v>
      </c>
      <c r="C42" s="14">
        <v>3856.9914466666664</v>
      </c>
      <c r="D42" s="14">
        <v>6615.1997000000001</v>
      </c>
      <c r="E42" s="14">
        <v>4351.8929499999995</v>
      </c>
      <c r="F42" s="14">
        <v>4482.5391</v>
      </c>
      <c r="G42" s="14">
        <v>4655.8085333333329</v>
      </c>
      <c r="H42" s="14">
        <v>4723.3575833333334</v>
      </c>
      <c r="I42" s="14">
        <v>4824.8565933333339</v>
      </c>
      <c r="J42" s="27">
        <v>6104.9025533333333</v>
      </c>
      <c r="K42" s="27">
        <v>6205.2984033333332</v>
      </c>
      <c r="L42" s="14">
        <v>6253.6410793998057</v>
      </c>
      <c r="M42" s="14">
        <v>12583.117703933527</v>
      </c>
      <c r="N42" s="24"/>
      <c r="O42" s="8">
        <f t="shared" si="1"/>
        <v>68516.856433333334</v>
      </c>
    </row>
    <row r="43" spans="1:15" s="15" customFormat="1" x14ac:dyDescent="0.3">
      <c r="A43" s="6" t="s">
        <v>176</v>
      </c>
      <c r="B43" s="8">
        <v>14384.075783333334</v>
      </c>
      <c r="C43" s="8">
        <v>13656.149193095063</v>
      </c>
      <c r="D43" s="8">
        <v>17571.374603571603</v>
      </c>
      <c r="E43" s="8">
        <v>16464.728713333334</v>
      </c>
      <c r="F43" s="8">
        <v>17856.155023333333</v>
      </c>
      <c r="G43" s="8">
        <v>17426.789830000002</v>
      </c>
      <c r="H43" s="8">
        <v>18849.170309999998</v>
      </c>
      <c r="I43" s="8">
        <v>19743.023849999998</v>
      </c>
      <c r="J43" s="8">
        <v>21149.576073333334</v>
      </c>
      <c r="K43" s="8">
        <v>22894.202913333342</v>
      </c>
      <c r="L43" s="8">
        <v>20495.589299399806</v>
      </c>
      <c r="M43" s="14">
        <v>30581.473737266853</v>
      </c>
      <c r="N43" s="24"/>
      <c r="O43" s="8">
        <f t="shared" si="1"/>
        <v>231072.30932999999</v>
      </c>
    </row>
    <row r="44" spans="1:15" s="15" customFormat="1" x14ac:dyDescent="0.3">
      <c r="A44" s="6" t="s">
        <v>177</v>
      </c>
      <c r="B44" s="8">
        <v>36357.78216333333</v>
      </c>
      <c r="C44" s="8">
        <v>36561.784123571611</v>
      </c>
      <c r="D44" s="8">
        <v>34228.577516428399</v>
      </c>
      <c r="E44" s="8">
        <v>34536.337826666677</v>
      </c>
      <c r="F44" s="8">
        <v>36032.296436666657</v>
      </c>
      <c r="G44" s="8">
        <v>38529.197276666666</v>
      </c>
      <c r="H44" s="8">
        <v>39703.021666666667</v>
      </c>
      <c r="I44" s="8">
        <v>39850.222546666664</v>
      </c>
      <c r="J44" s="8">
        <v>39405.868030000005</v>
      </c>
      <c r="K44" s="8">
        <v>41338.058680000024</v>
      </c>
      <c r="L44" s="8">
        <v>43442.836463933396</v>
      </c>
      <c r="M44" s="14">
        <v>38425.336752990101</v>
      </c>
      <c r="N44" s="24"/>
      <c r="O44" s="8">
        <f t="shared" si="1"/>
        <v>458411.3194835902</v>
      </c>
    </row>
    <row r="45" spans="1:15" s="15" customFormat="1" x14ac:dyDescent="0.3">
      <c r="A45" s="10" t="s">
        <v>178</v>
      </c>
      <c r="B45" s="14">
        <v>1775.6099466666667</v>
      </c>
      <c r="C45" s="14">
        <v>495.60994666666664</v>
      </c>
      <c r="D45" s="14">
        <v>2142.8889943999998</v>
      </c>
      <c r="E45" s="14">
        <v>-1065.1110056</v>
      </c>
      <c r="F45" s="14">
        <v>1574.8889944</v>
      </c>
      <c r="G45" s="14">
        <v>148.98770000000002</v>
      </c>
      <c r="H45" s="14">
        <v>1784.9877000000001</v>
      </c>
      <c r="I45" s="14">
        <v>1058.9876999999999</v>
      </c>
      <c r="J45" s="27">
        <v>1740.9412733333336</v>
      </c>
      <c r="K45" s="27">
        <v>1439.9412733333336</v>
      </c>
      <c r="L45" s="14">
        <v>782.94127333333336</v>
      </c>
      <c r="M45" s="8">
        <v>2475.2936300000001</v>
      </c>
      <c r="N45" s="24"/>
      <c r="O45" s="8">
        <f t="shared" si="1"/>
        <v>14355.967426533334</v>
      </c>
    </row>
    <row r="46" spans="1:15" s="15" customFormat="1" x14ac:dyDescent="0.3">
      <c r="A46" s="10" t="s">
        <v>179</v>
      </c>
      <c r="B46" s="14">
        <v>1322.2946633333331</v>
      </c>
      <c r="C46" s="14">
        <v>1311.8799633333333</v>
      </c>
      <c r="D46" s="14">
        <v>982.66649000000007</v>
      </c>
      <c r="E46" s="14">
        <v>2571.3049999999998</v>
      </c>
      <c r="F46" s="14">
        <v>1230.38752</v>
      </c>
      <c r="G46" s="14">
        <v>871.86165333333327</v>
      </c>
      <c r="H46" s="14">
        <v>995.63638333333336</v>
      </c>
      <c r="I46" s="14">
        <v>1519.8337033333335</v>
      </c>
      <c r="J46" s="27">
        <v>1223.5606300000002</v>
      </c>
      <c r="K46" s="27">
        <v>1205.5549445315514</v>
      </c>
      <c r="L46" s="14">
        <v>1508.16977</v>
      </c>
      <c r="M46" s="8">
        <v>4050.5571266666666</v>
      </c>
      <c r="N46" s="24"/>
      <c r="O46" s="8">
        <f t="shared" si="1"/>
        <v>18793.707847864884</v>
      </c>
    </row>
    <row r="47" spans="1:15" s="15" customFormat="1" ht="31.2" x14ac:dyDescent="0.3">
      <c r="A47" s="6" t="s">
        <v>180</v>
      </c>
      <c r="B47" s="8">
        <v>3097.90461</v>
      </c>
      <c r="C47" s="8">
        <v>1807.4899100000002</v>
      </c>
      <c r="D47" s="8">
        <v>3125.5554843999998</v>
      </c>
      <c r="E47" s="8">
        <v>1506.1939944000001</v>
      </c>
      <c r="F47" s="8">
        <v>2805.2765144</v>
      </c>
      <c r="G47" s="8">
        <v>1020.8493533333333</v>
      </c>
      <c r="H47" s="8">
        <v>2780.6240833333336</v>
      </c>
      <c r="I47" s="8">
        <v>2578.8214033333338</v>
      </c>
      <c r="J47" s="8">
        <v>2964.5019033333333</v>
      </c>
      <c r="K47" s="8">
        <v>2645.4962178648848</v>
      </c>
      <c r="L47" s="8">
        <v>2291.1110433333333</v>
      </c>
      <c r="M47" s="14">
        <v>6525.8507566666667</v>
      </c>
      <c r="N47" s="24"/>
      <c r="O47" s="8">
        <f t="shared" si="1"/>
        <v>33149.675274398222</v>
      </c>
    </row>
    <row r="48" spans="1:15" s="15" customFormat="1" ht="31.2" x14ac:dyDescent="0.3">
      <c r="A48" s="6" t="s">
        <v>181</v>
      </c>
      <c r="B48" s="8">
        <v>33259.877553333332</v>
      </c>
      <c r="C48" s="8">
        <v>34754.294213571608</v>
      </c>
      <c r="D48" s="8">
        <v>31103.022032028395</v>
      </c>
      <c r="E48" s="8">
        <v>33030.143832266673</v>
      </c>
      <c r="F48" s="8">
        <v>33227.019922266656</v>
      </c>
      <c r="G48" s="8">
        <v>37508.347923333306</v>
      </c>
      <c r="H48" s="8">
        <v>36922.397583333361</v>
      </c>
      <c r="I48" s="8">
        <v>37271.401143333336</v>
      </c>
      <c r="J48" s="8">
        <v>36441.366126666697</v>
      </c>
      <c r="K48" s="8">
        <v>38692.562462135145</v>
      </c>
      <c r="L48" s="8">
        <v>41151.725420600065</v>
      </c>
      <c r="M48" s="14">
        <v>31899.48599632343</v>
      </c>
      <c r="N48" s="24"/>
      <c r="O48" s="8">
        <f t="shared" si="1"/>
        <v>425261.64420919202</v>
      </c>
    </row>
    <row r="49" spans="1:15" s="15" customFormat="1" ht="31.2" x14ac:dyDescent="0.3">
      <c r="A49" s="10" t="s">
        <v>182</v>
      </c>
      <c r="B49" s="14">
        <v>9389.7996533333335</v>
      </c>
      <c r="C49" s="14">
        <v>9533.8007423333329</v>
      </c>
      <c r="D49" s="14">
        <v>10287.106134333333</v>
      </c>
      <c r="E49" s="14">
        <v>9454.0497233333335</v>
      </c>
      <c r="F49" s="14">
        <v>10909.051233333334</v>
      </c>
      <c r="G49" s="14">
        <v>11121.106876666669</v>
      </c>
      <c r="H49" s="14">
        <v>11397.959146666668</v>
      </c>
      <c r="I49" s="14">
        <v>11057.997276666669</v>
      </c>
      <c r="J49" s="27">
        <v>12718.544856666656</v>
      </c>
      <c r="K49" s="27">
        <v>12781.980856666669</v>
      </c>
      <c r="L49" s="14">
        <v>12378.591196680936</v>
      </c>
      <c r="M49" s="8">
        <v>16560.10445289352</v>
      </c>
      <c r="N49" s="24"/>
      <c r="O49" s="8">
        <f t="shared" si="1"/>
        <v>137590.09214957446</v>
      </c>
    </row>
    <row r="50" spans="1:15" s="9" customFormat="1" x14ac:dyDescent="0.3">
      <c r="A50" s="6" t="s">
        <v>183</v>
      </c>
      <c r="B50" s="8">
        <v>-7561.6340399999999</v>
      </c>
      <c r="C50" s="8">
        <v>-5491.9178099999999</v>
      </c>
      <c r="D50" s="8">
        <v>-9974.8948152666671</v>
      </c>
      <c r="E50" s="8">
        <v>19503.506214733334</v>
      </c>
      <c r="F50" s="8">
        <v>-9918.0212752666666</v>
      </c>
      <c r="G50" s="8">
        <v>9269.5091366666675</v>
      </c>
      <c r="H50" s="8">
        <v>-6470.7182433333337</v>
      </c>
      <c r="I50" s="8">
        <v>-6874.7763433333339</v>
      </c>
      <c r="J50" s="27">
        <v>-520.84968333333063</v>
      </c>
      <c r="K50" s="27">
        <v>-2783.4610233333342</v>
      </c>
      <c r="L50" s="8">
        <v>-5646.8599033476139</v>
      </c>
      <c r="M50" s="8">
        <v>-11888.309333333338</v>
      </c>
      <c r="N50" s="24"/>
      <c r="O50" s="8">
        <f t="shared" si="1"/>
        <v>-38358.427119147615</v>
      </c>
    </row>
    <row r="51" spans="1:15" s="9" customFormat="1" x14ac:dyDescent="0.3">
      <c r="A51" s="10" t="s">
        <v>184</v>
      </c>
      <c r="B51" s="14">
        <v>-1963.8916666666667</v>
      </c>
      <c r="C51" s="14">
        <v>51.108333333333334</v>
      </c>
      <c r="D51" s="14">
        <v>463.22666666666669</v>
      </c>
      <c r="E51" s="14">
        <v>-730.86400333333336</v>
      </c>
      <c r="F51" s="14">
        <v>-175.52613333333332</v>
      </c>
      <c r="G51" s="14">
        <v>250</v>
      </c>
      <c r="H51" s="14">
        <v>27</v>
      </c>
      <c r="I51" s="14">
        <v>1219.2658200000001</v>
      </c>
      <c r="J51" s="27">
        <v>2867.2183</v>
      </c>
      <c r="K51" s="27">
        <v>311</v>
      </c>
      <c r="L51" s="14">
        <v>729</v>
      </c>
      <c r="M51" s="14">
        <v>708</v>
      </c>
      <c r="N51" s="29"/>
      <c r="O51" s="8">
        <f t="shared" si="1"/>
        <v>3755.5373166666668</v>
      </c>
    </row>
    <row r="52" spans="1:15" s="15" customFormat="1" ht="31.2" x14ac:dyDescent="0.3">
      <c r="A52" s="10" t="s">
        <v>185</v>
      </c>
      <c r="B52" s="14">
        <v>-5597.7423733333335</v>
      </c>
      <c r="C52" s="14">
        <v>-5543.0261433333335</v>
      </c>
      <c r="D52" s="14">
        <v>-10438.121481933335</v>
      </c>
      <c r="E52" s="14">
        <v>20234.37021806667</v>
      </c>
      <c r="F52" s="14">
        <v>-9742.4951419333338</v>
      </c>
      <c r="G52" s="14">
        <v>9019.5091366666675</v>
      </c>
      <c r="H52" s="14">
        <v>-6497.7182433333337</v>
      </c>
      <c r="I52" s="14">
        <v>-8094.0421633333344</v>
      </c>
      <c r="J52" s="27">
        <v>-3388.0679833333306</v>
      </c>
      <c r="K52" s="27">
        <v>-3094.4610233333342</v>
      </c>
      <c r="L52" s="14">
        <v>-6375.8599033476139</v>
      </c>
      <c r="M52" s="14">
        <v>-12596.309333333338</v>
      </c>
      <c r="N52" s="25"/>
      <c r="O52" s="8">
        <f t="shared" si="1"/>
        <v>-42113.964435814283</v>
      </c>
    </row>
    <row r="53" spans="1:15" s="1" customFormat="1" x14ac:dyDescent="0.3">
      <c r="A53" s="10" t="s">
        <v>186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27">
        <v>0</v>
      </c>
      <c r="K53" s="27">
        <v>0</v>
      </c>
      <c r="L53" s="14">
        <v>0</v>
      </c>
      <c r="M53" s="14">
        <v>0</v>
      </c>
      <c r="N53" s="29"/>
      <c r="O53" s="8">
        <f t="shared" si="1"/>
        <v>0</v>
      </c>
    </row>
    <row r="54" spans="1:15" s="1" customFormat="1" x14ac:dyDescent="0.3">
      <c r="A54" s="10" t="s">
        <v>155</v>
      </c>
      <c r="B54" s="14">
        <v>1292.83619</v>
      </c>
      <c r="C54" s="14">
        <v>904.77736000000004</v>
      </c>
      <c r="D54" s="14">
        <v>2410.105223333333</v>
      </c>
      <c r="E54" s="14">
        <v>894.65721333333329</v>
      </c>
      <c r="F54" s="14">
        <v>2117.2792633333333</v>
      </c>
      <c r="G54" s="14">
        <v>-891.99723666666671</v>
      </c>
      <c r="H54" s="14">
        <v>3669.6825333333331</v>
      </c>
      <c r="I54" s="14">
        <v>3403.4813133333323</v>
      </c>
      <c r="J54" s="27">
        <v>1663.5988533333343</v>
      </c>
      <c r="K54" s="27">
        <v>1575.3094233333325</v>
      </c>
      <c r="L54" s="14">
        <v>3029.5849133333336</v>
      </c>
      <c r="M54" s="14">
        <v>2663.6264545731451</v>
      </c>
      <c r="N54" s="29"/>
      <c r="O54" s="8">
        <f t="shared" si="1"/>
        <v>22732.941504573144</v>
      </c>
    </row>
    <row r="55" spans="1:15" s="1" customFormat="1" x14ac:dyDescent="0.3">
      <c r="A55" s="6" t="s">
        <v>187</v>
      </c>
      <c r="B55" s="8">
        <v>3121.0018033333336</v>
      </c>
      <c r="C55" s="8">
        <v>4946.6602923333339</v>
      </c>
      <c r="D55" s="8">
        <v>2722.3165423999999</v>
      </c>
      <c r="E55" s="8">
        <v>29852.213151399999</v>
      </c>
      <c r="F55" s="8">
        <v>3108.3092213999998</v>
      </c>
      <c r="G55" s="8">
        <v>19498.618776666666</v>
      </c>
      <c r="H55" s="8">
        <v>8596.9234366666678</v>
      </c>
      <c r="I55" s="8">
        <v>7586.7022466666676</v>
      </c>
      <c r="J55" s="8">
        <v>13861.294026666659</v>
      </c>
      <c r="K55" s="8">
        <v>11573.829256666668</v>
      </c>
      <c r="L55" s="8">
        <v>9761.3162066666555</v>
      </c>
      <c r="M55" s="14">
        <v>7335.4215741333301</v>
      </c>
      <c r="N55" s="24"/>
      <c r="O55" s="8">
        <f t="shared" si="1"/>
        <v>121964.60653499997</v>
      </c>
    </row>
    <row r="56" spans="1:15" s="1" customFormat="1" x14ac:dyDescent="0.3">
      <c r="A56" s="6" t="s">
        <v>188</v>
      </c>
      <c r="B56" s="8">
        <v>36380.879356666665</v>
      </c>
      <c r="C56" s="8">
        <v>39700.954505904963</v>
      </c>
      <c r="D56" s="8">
        <v>33825.338574428373</v>
      </c>
      <c r="E56" s="8">
        <v>62882.356983666672</v>
      </c>
      <c r="F56" s="8">
        <v>36335.32914366667</v>
      </c>
      <c r="G56" s="8">
        <v>57006.966700000004</v>
      </c>
      <c r="H56" s="8">
        <v>45519.321020000003</v>
      </c>
      <c r="I56" s="8">
        <v>44858.103389999997</v>
      </c>
      <c r="J56" s="8">
        <v>50302.660153333338</v>
      </c>
      <c r="K56" s="8">
        <v>50266.391718801802</v>
      </c>
      <c r="L56" s="8">
        <v>50913.041627266728</v>
      </c>
      <c r="M56" s="8">
        <v>39234.907570456759</v>
      </c>
      <c r="N56" s="24"/>
      <c r="O56" s="8">
        <f t="shared" si="1"/>
        <v>547226.25074419193</v>
      </c>
    </row>
    <row r="57" spans="1:15" s="1" customFormat="1" x14ac:dyDescent="0.3">
      <c r="A57" s="10" t="s">
        <v>189</v>
      </c>
      <c r="B57" s="14">
        <v>18862.765266666665</v>
      </c>
      <c r="C57" s="14">
        <v>18742.916536905206</v>
      </c>
      <c r="D57" s="14">
        <v>20794.980905278135</v>
      </c>
      <c r="E57" s="14">
        <v>20688.817351149995</v>
      </c>
      <c r="F57" s="14">
        <v>20049.885459849833</v>
      </c>
      <c r="G57" s="14">
        <v>20872.533120150165</v>
      </c>
      <c r="H57" s="14">
        <v>21913.695606666668</v>
      </c>
      <c r="I57" s="14">
        <v>22068.451225916666</v>
      </c>
      <c r="J57" s="27">
        <v>22657.826914083344</v>
      </c>
      <c r="K57" s="27">
        <v>24454.563734649622</v>
      </c>
      <c r="L57" s="14">
        <v>25392.730241499994</v>
      </c>
      <c r="M57" s="8">
        <v>22174.767191567815</v>
      </c>
      <c r="N57" s="24"/>
      <c r="O57" s="8">
        <f t="shared" si="1"/>
        <v>258673.93355438407</v>
      </c>
    </row>
    <row r="58" spans="1:15" s="1" customFormat="1" x14ac:dyDescent="0.3">
      <c r="A58" s="10" t="s">
        <v>190</v>
      </c>
      <c r="B58" s="14">
        <v>1778.8643196993332</v>
      </c>
      <c r="C58" s="14">
        <v>1828.2164133333333</v>
      </c>
      <c r="D58" s="14">
        <v>1606.4073566666666</v>
      </c>
      <c r="E58" s="14">
        <v>1664.3712666666668</v>
      </c>
      <c r="F58" s="14">
        <v>1782.2601203006666</v>
      </c>
      <c r="G58" s="14">
        <v>1816.4777433333334</v>
      </c>
      <c r="H58" s="14">
        <v>1781.6498933333335</v>
      </c>
      <c r="I58" s="14">
        <v>1904.1312633333334</v>
      </c>
      <c r="J58" s="27">
        <v>1995.7144866666667</v>
      </c>
      <c r="K58" s="27">
        <v>2258.0652466666666</v>
      </c>
      <c r="L58" s="14">
        <v>2128.7257660819005</v>
      </c>
      <c r="M58" s="14">
        <v>3658.7086205847663</v>
      </c>
      <c r="N58" s="24"/>
      <c r="O58" s="8">
        <f t="shared" si="1"/>
        <v>24203.592496666664</v>
      </c>
    </row>
    <row r="59" spans="1:15" s="1" customFormat="1" x14ac:dyDescent="0.3">
      <c r="A59" s="10" t="s">
        <v>191</v>
      </c>
      <c r="B59" s="14">
        <v>116.28789</v>
      </c>
      <c r="C59" s="14">
        <v>136.24554000000001</v>
      </c>
      <c r="D59" s="14">
        <v>181.00539999999998</v>
      </c>
      <c r="E59" s="14">
        <v>74.073999999999998</v>
      </c>
      <c r="F59" s="14">
        <v>130.37559999999999</v>
      </c>
      <c r="G59" s="14">
        <v>87.008333333333326</v>
      </c>
      <c r="H59" s="14">
        <v>134.92343333333332</v>
      </c>
      <c r="I59" s="14">
        <v>162.57453333333333</v>
      </c>
      <c r="J59" s="27">
        <v>120.21893333333333</v>
      </c>
      <c r="K59" s="27">
        <v>93.129383333333379</v>
      </c>
      <c r="L59" s="14">
        <v>134.96083333333331</v>
      </c>
      <c r="M59" s="14">
        <v>96.076983333333359</v>
      </c>
      <c r="N59" s="24"/>
      <c r="O59" s="8">
        <f t="shared" si="1"/>
        <v>1466.8808633333335</v>
      </c>
    </row>
    <row r="60" spans="1:15" s="1" customFormat="1" x14ac:dyDescent="0.3">
      <c r="A60" s="10" t="s">
        <v>192</v>
      </c>
      <c r="B60" s="14">
        <v>3027.07348</v>
      </c>
      <c r="C60" s="14">
        <v>3017.40587</v>
      </c>
      <c r="D60" s="14">
        <v>3023.39932</v>
      </c>
      <c r="E60" s="14">
        <v>3023.7379499999997</v>
      </c>
      <c r="F60" s="14">
        <v>3030.5515099999998</v>
      </c>
      <c r="G60" s="14">
        <v>3402.2770966666658</v>
      </c>
      <c r="H60" s="14">
        <v>3417.2687766666677</v>
      </c>
      <c r="I60" s="14">
        <v>3416.0524766666667</v>
      </c>
      <c r="J60" s="27">
        <v>3475.4447833333334</v>
      </c>
      <c r="K60" s="27">
        <v>3529.4001733333334</v>
      </c>
      <c r="L60" s="14">
        <v>3613.2295733333331</v>
      </c>
      <c r="M60" s="14">
        <v>4314.0728968611147</v>
      </c>
      <c r="N60" s="24"/>
      <c r="O60" s="8">
        <f t="shared" si="1"/>
        <v>40289.913906861111</v>
      </c>
    </row>
    <row r="61" spans="1:15" s="1" customFormat="1" x14ac:dyDescent="0.3">
      <c r="A61" s="10" t="s">
        <v>193</v>
      </c>
      <c r="B61" s="14">
        <v>272.10982333333334</v>
      </c>
      <c r="C61" s="14">
        <v>324.55141333333336</v>
      </c>
      <c r="D61" s="14">
        <v>368.89824666666664</v>
      </c>
      <c r="E61" s="14">
        <v>605.55515666666679</v>
      </c>
      <c r="F61" s="14">
        <v>607.3148266666667</v>
      </c>
      <c r="G61" s="14">
        <v>498.56608333333332</v>
      </c>
      <c r="H61" s="14">
        <v>310.42608333333334</v>
      </c>
      <c r="I61" s="14">
        <v>468.93038333333334</v>
      </c>
      <c r="J61" s="27">
        <v>383.01529999999997</v>
      </c>
      <c r="K61" s="27">
        <v>676.45697999999993</v>
      </c>
      <c r="L61" s="14">
        <v>282.64668999999998</v>
      </c>
      <c r="M61" s="14">
        <v>599.52953666666656</v>
      </c>
      <c r="N61" s="24"/>
      <c r="O61" s="8">
        <f t="shared" si="1"/>
        <v>5398.0005233333331</v>
      </c>
    </row>
    <row r="62" spans="1:15" s="1" customFormat="1" x14ac:dyDescent="0.3">
      <c r="A62" s="10" t="s">
        <v>194</v>
      </c>
      <c r="B62" s="14">
        <v>1675.0866666666666</v>
      </c>
      <c r="C62" s="14">
        <v>1596.1378066666666</v>
      </c>
      <c r="D62" s="14">
        <v>1602.3065899999999</v>
      </c>
      <c r="E62" s="14">
        <v>1590.0908200000001</v>
      </c>
      <c r="F62" s="14">
        <v>1482.2574400000001</v>
      </c>
      <c r="G62" s="14">
        <v>1602.1072966666668</v>
      </c>
      <c r="H62" s="14">
        <v>1935.1457566666668</v>
      </c>
      <c r="I62" s="14">
        <v>1897.5803766666668</v>
      </c>
      <c r="J62" s="27">
        <v>2149.0852966666666</v>
      </c>
      <c r="K62" s="27">
        <v>1930.4491566666668</v>
      </c>
      <c r="L62" s="14">
        <v>2189.1044666666667</v>
      </c>
      <c r="M62" s="14">
        <v>2239.5311700000002</v>
      </c>
      <c r="N62" s="24"/>
      <c r="O62" s="8">
        <f t="shared" si="1"/>
        <v>21888.882843333333</v>
      </c>
    </row>
    <row r="63" spans="1:15" s="1" customFormat="1" x14ac:dyDescent="0.3">
      <c r="A63" s="10" t="s">
        <v>195</v>
      </c>
      <c r="B63" s="14">
        <v>211.60761000000002</v>
      </c>
      <c r="C63" s="14">
        <v>211.39514160000002</v>
      </c>
      <c r="D63" s="14">
        <v>178.85604333333336</v>
      </c>
      <c r="E63" s="14">
        <v>177.08661333333336</v>
      </c>
      <c r="F63" s="14">
        <v>175.25816173333334</v>
      </c>
      <c r="G63" s="14">
        <v>192.97036</v>
      </c>
      <c r="H63" s="14">
        <v>270.71386000000001</v>
      </c>
      <c r="I63" s="14">
        <v>253.94318000000001</v>
      </c>
      <c r="J63" s="27">
        <v>285.72971666666666</v>
      </c>
      <c r="K63" s="27">
        <v>271.55983666666668</v>
      </c>
      <c r="L63" s="14">
        <v>303.2283066666667</v>
      </c>
      <c r="M63" s="14">
        <v>316.72806333333335</v>
      </c>
      <c r="N63" s="29"/>
      <c r="O63" s="8">
        <f t="shared" si="1"/>
        <v>2849.0768933333338</v>
      </c>
    </row>
    <row r="64" spans="1:15" s="1" customFormat="1" x14ac:dyDescent="0.3">
      <c r="A64" s="10" t="s">
        <v>196</v>
      </c>
      <c r="B64" s="14">
        <v>0</v>
      </c>
      <c r="C64" s="14">
        <v>0</v>
      </c>
      <c r="D64" s="14">
        <v>11.832333333333333</v>
      </c>
      <c r="E64" s="14">
        <v>11.832333333333333</v>
      </c>
      <c r="F64" s="14">
        <v>11.832333333333333</v>
      </c>
      <c r="G64" s="14">
        <v>-11.832333333333333</v>
      </c>
      <c r="H64" s="14">
        <v>-11.832333333333333</v>
      </c>
      <c r="I64" s="14">
        <v>-11.832333333333333</v>
      </c>
      <c r="J64" s="27">
        <v>0</v>
      </c>
      <c r="K64" s="27">
        <v>0</v>
      </c>
      <c r="L64" s="14">
        <v>0</v>
      </c>
      <c r="M64" s="14">
        <v>0</v>
      </c>
      <c r="N64" s="29"/>
      <c r="O64" s="8">
        <f t="shared" si="1"/>
        <v>3.5527136788005009E-15</v>
      </c>
    </row>
    <row r="65" spans="1:15" s="1" customFormat="1" x14ac:dyDescent="0.3">
      <c r="A65" s="10" t="s">
        <v>197</v>
      </c>
      <c r="B65" s="14">
        <v>141</v>
      </c>
      <c r="C65" s="14">
        <v>155</v>
      </c>
      <c r="D65" s="14">
        <v>155</v>
      </c>
      <c r="E65" s="14">
        <v>326.01508999999999</v>
      </c>
      <c r="F65" s="14">
        <v>331</v>
      </c>
      <c r="G65" s="14">
        <v>398</v>
      </c>
      <c r="H65" s="14">
        <v>404</v>
      </c>
      <c r="I65" s="14">
        <v>408</v>
      </c>
      <c r="J65" s="27">
        <v>345</v>
      </c>
      <c r="K65" s="27">
        <v>327</v>
      </c>
      <c r="L65" s="14">
        <v>349.34744000000001</v>
      </c>
      <c r="M65" s="14">
        <v>380.39481000000001</v>
      </c>
      <c r="N65" s="31"/>
      <c r="O65" s="8">
        <f t="shared" si="1"/>
        <v>3719.7573400000001</v>
      </c>
    </row>
    <row r="66" spans="1:15" s="1" customFormat="1" x14ac:dyDescent="0.3">
      <c r="A66" s="10" t="s">
        <v>198</v>
      </c>
      <c r="B66" s="14">
        <v>0</v>
      </c>
      <c r="C66" s="14">
        <v>20</v>
      </c>
      <c r="D66" s="14">
        <v>20</v>
      </c>
      <c r="E66" s="14">
        <v>7</v>
      </c>
      <c r="F66" s="14">
        <v>32</v>
      </c>
      <c r="G66" s="14">
        <v>54</v>
      </c>
      <c r="H66" s="14">
        <v>3</v>
      </c>
      <c r="I66" s="14">
        <v>8</v>
      </c>
      <c r="J66" s="27">
        <v>25</v>
      </c>
      <c r="K66" s="27">
        <v>62</v>
      </c>
      <c r="L66" s="14">
        <v>35</v>
      </c>
      <c r="M66" s="14">
        <v>35</v>
      </c>
      <c r="N66" s="32"/>
      <c r="O66" s="8">
        <f t="shared" si="1"/>
        <v>301</v>
      </c>
    </row>
    <row r="67" spans="1:15" s="1" customFormat="1" x14ac:dyDescent="0.3">
      <c r="A67" s="10" t="s">
        <v>199</v>
      </c>
      <c r="B67" s="14">
        <v>10082.064080400003</v>
      </c>
      <c r="C67" s="14">
        <v>10454.082641000014</v>
      </c>
      <c r="D67" s="14">
        <v>11031.534502633333</v>
      </c>
      <c r="E67" s="14">
        <v>10220.567958933334</v>
      </c>
      <c r="F67" s="14">
        <v>10841.148905833334</v>
      </c>
      <c r="G67" s="14">
        <v>12418.108760000001</v>
      </c>
      <c r="H67" s="14">
        <v>11471.030749999989</v>
      </c>
      <c r="I67" s="14">
        <v>11913.720049999991</v>
      </c>
      <c r="J67" s="27">
        <v>12973.339819999979</v>
      </c>
      <c r="K67" s="27">
        <v>11866.072704</v>
      </c>
      <c r="L67" s="14">
        <v>12007.44348681428</v>
      </c>
      <c r="M67" s="14">
        <v>14614.212804821269</v>
      </c>
      <c r="N67" s="31"/>
      <c r="O67" s="8">
        <f t="shared" si="1"/>
        <v>139893.32646443552</v>
      </c>
    </row>
    <row r="68" spans="1:15" s="1" customFormat="1" x14ac:dyDescent="0.3">
      <c r="A68" s="6" t="s">
        <v>200</v>
      </c>
      <c r="B68" s="8">
        <v>36166.859136766005</v>
      </c>
      <c r="C68" s="8">
        <v>36485.951362838554</v>
      </c>
      <c r="D68" s="8">
        <v>38974.220697911464</v>
      </c>
      <c r="E68" s="8">
        <v>38389.148540083326</v>
      </c>
      <c r="F68" s="8">
        <v>38473.88435771715</v>
      </c>
      <c r="G68" s="8">
        <v>41330.216460150164</v>
      </c>
      <c r="H68" s="8">
        <v>41630.021826666663</v>
      </c>
      <c r="I68" s="8">
        <v>42489.551155916655</v>
      </c>
      <c r="J68" s="8">
        <v>44410.375250749988</v>
      </c>
      <c r="K68" s="8">
        <v>45468.697215316286</v>
      </c>
      <c r="L68" s="8">
        <v>46436.416804396198</v>
      </c>
      <c r="M68" s="14">
        <v>48429.022077168309</v>
      </c>
      <c r="N68" s="32"/>
      <c r="O68" s="8">
        <f t="shared" si="1"/>
        <v>498684.36488568073</v>
      </c>
    </row>
    <row r="69" spans="1:15" s="1" customFormat="1" x14ac:dyDescent="0.3">
      <c r="A69" s="6" t="s">
        <v>201</v>
      </c>
      <c r="B69" s="7">
        <v>214.02021990066646</v>
      </c>
      <c r="C69" s="7">
        <v>3215.0031430663967</v>
      </c>
      <c r="D69" s="8">
        <v>-5148.8821234830712</v>
      </c>
      <c r="E69" s="7">
        <v>24493.208443583353</v>
      </c>
      <c r="F69" s="8">
        <v>-2138.5552140504965</v>
      </c>
      <c r="G69" s="8">
        <v>15676.750239849804</v>
      </c>
      <c r="H69" s="7">
        <v>3889.2991933333633</v>
      </c>
      <c r="I69" s="8">
        <v>2368.5522340833031</v>
      </c>
      <c r="J69" s="8">
        <v>5892.284902583363</v>
      </c>
      <c r="K69" s="27">
        <v>4797.6945034855225</v>
      </c>
      <c r="L69" s="8">
        <v>4476.6248228705936</v>
      </c>
      <c r="M69" s="8">
        <v>-9194.1145067115431</v>
      </c>
      <c r="N69" s="31"/>
      <c r="O69" s="8">
        <f t="shared" si="1"/>
        <v>48541.885858511261</v>
      </c>
    </row>
    <row r="70" spans="1:15" s="1" customFormat="1" x14ac:dyDescent="0.3">
      <c r="A70" s="10" t="s">
        <v>202</v>
      </c>
      <c r="B70" s="11">
        <v>1030.5939640000004</v>
      </c>
      <c r="C70" s="11">
        <v>1127.8613422199203</v>
      </c>
      <c r="D70" s="14">
        <v>1467.518296101744</v>
      </c>
      <c r="E70" s="11">
        <v>907.86412181166997</v>
      </c>
      <c r="F70" s="14">
        <v>1384.6149969315152</v>
      </c>
      <c r="G70" s="14">
        <v>1701.0907294684832</v>
      </c>
      <c r="H70" s="11">
        <v>1847.0714933333334</v>
      </c>
      <c r="I70" s="14">
        <v>1966.8372833333333</v>
      </c>
      <c r="J70" s="27">
        <v>2617.8665033333332</v>
      </c>
      <c r="K70" s="27">
        <v>2022.6880253789905</v>
      </c>
      <c r="L70" s="14">
        <v>1949.9225031945134</v>
      </c>
      <c r="M70" s="14">
        <v>1002.3178653247282</v>
      </c>
      <c r="N70" s="32"/>
      <c r="O70" s="8">
        <f t="shared" si="1"/>
        <v>19026.247124431564</v>
      </c>
    </row>
    <row r="71" spans="1:15" s="1" customFormat="1" x14ac:dyDescent="0.3">
      <c r="A71" s="6" t="s">
        <v>203</v>
      </c>
      <c r="B71" s="8">
        <v>-816.57374409933357</v>
      </c>
      <c r="C71" s="8">
        <v>2087.1418008464766</v>
      </c>
      <c r="D71" s="8">
        <v>-6616.4004195848165</v>
      </c>
      <c r="E71" s="7">
        <v>23585.344321771678</v>
      </c>
      <c r="F71" s="8">
        <v>-3523.1702109820126</v>
      </c>
      <c r="G71" s="8">
        <v>13975.65951038132</v>
      </c>
      <c r="H71" s="7">
        <v>2042.2277000000304</v>
      </c>
      <c r="I71" s="8">
        <v>401.71495074996983</v>
      </c>
      <c r="J71" s="8">
        <v>3274.4183992500293</v>
      </c>
      <c r="K71" s="27">
        <v>2775.0064781065321</v>
      </c>
      <c r="L71" s="8">
        <v>2526.7023196760802</v>
      </c>
      <c r="M71" s="8">
        <v>-10196.43237203627</v>
      </c>
      <c r="N71" s="29"/>
      <c r="O71" s="8">
        <f t="shared" si="1"/>
        <v>29515.638734079675</v>
      </c>
    </row>
    <row r="72" spans="1:15" s="1" customFormat="1" x14ac:dyDescent="0.3">
      <c r="B72" s="2"/>
      <c r="C72" s="2"/>
      <c r="D72" s="33"/>
      <c r="E72" s="15"/>
      <c r="F72" s="16"/>
      <c r="G72" s="16"/>
      <c r="H72" s="15"/>
      <c r="I72" s="16"/>
      <c r="J72" s="16"/>
      <c r="K72" s="16"/>
      <c r="L72" s="16"/>
      <c r="M72" s="2"/>
      <c r="N72" s="16"/>
      <c r="O72" s="16"/>
    </row>
    <row r="73" spans="1:15" s="1" customFormat="1" x14ac:dyDescent="0.3">
      <c r="A73" s="1" t="s">
        <v>117</v>
      </c>
      <c r="B73" s="2">
        <f t="shared" ref="B73:M73" si="2">+B22+B55</f>
        <v>53862.859750000003</v>
      </c>
      <c r="C73" s="2">
        <f t="shared" si="2"/>
        <v>55164.593608999996</v>
      </c>
      <c r="D73" s="2">
        <f t="shared" si="2"/>
        <v>54522.268662400005</v>
      </c>
      <c r="E73" s="2">
        <f t="shared" si="2"/>
        <v>80853.279691400006</v>
      </c>
      <c r="F73" s="2">
        <f t="shared" si="2"/>
        <v>56996.760681400003</v>
      </c>
      <c r="G73" s="2">
        <f t="shared" si="2"/>
        <v>75454.605883333323</v>
      </c>
      <c r="H73" s="2">
        <f t="shared" si="2"/>
        <v>67149.115413333333</v>
      </c>
      <c r="I73" s="2">
        <f t="shared" si="2"/>
        <v>67179.948643333337</v>
      </c>
      <c r="J73" s="2">
        <f t="shared" si="2"/>
        <v>74416.738129999998</v>
      </c>
      <c r="K73" s="2">
        <f t="shared" si="2"/>
        <v>75806.090850000037</v>
      </c>
      <c r="L73" s="2">
        <f t="shared" si="2"/>
        <v>73699.741969999886</v>
      </c>
      <c r="M73" s="2">
        <f t="shared" si="2"/>
        <v>76342.232064390279</v>
      </c>
      <c r="N73" s="2"/>
      <c r="O73" s="2">
        <f>+O22+O55</f>
        <v>811448.23534859018</v>
      </c>
    </row>
    <row r="74" spans="1:15" s="1" customFormat="1" x14ac:dyDescent="0.3">
      <c r="D74" s="16"/>
      <c r="F74" s="2"/>
      <c r="G74" s="2"/>
      <c r="I74" s="2"/>
      <c r="J74" s="2"/>
      <c r="K74" s="2"/>
      <c r="L74" s="2"/>
      <c r="M74" s="2"/>
      <c r="N74" s="2"/>
      <c r="O74" s="2"/>
    </row>
    <row r="75" spans="1:15" s="1" customFormat="1" x14ac:dyDescent="0.3">
      <c r="D75" s="16"/>
    </row>
    <row r="76" spans="1:15" s="1" customFormat="1" x14ac:dyDescent="0.3">
      <c r="D76" s="2"/>
      <c r="I76" s="34"/>
      <c r="K76" s="34"/>
    </row>
    <row r="77" spans="1:15" s="1" customFormat="1" x14ac:dyDescent="0.3">
      <c r="D77" s="2"/>
    </row>
    <row r="78" spans="1:15" s="1" customFormat="1" x14ac:dyDescent="0.3">
      <c r="B78" s="2"/>
      <c r="D78" s="2"/>
      <c r="E78" s="2"/>
    </row>
    <row r="79" spans="1:15" s="1" customFormat="1" x14ac:dyDescent="0.3">
      <c r="B79" s="2"/>
      <c r="E79" s="2"/>
    </row>
    <row r="80" spans="1:15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15" s="1" customFormat="1" x14ac:dyDescent="0.3"/>
    <row r="9970" spans="1:15" s="1" customFormat="1" x14ac:dyDescent="0.3"/>
    <row r="9971" spans="1:15" s="1" customFormat="1" x14ac:dyDescent="0.3"/>
    <row r="9972" spans="1:15" s="1" customFormat="1" x14ac:dyDescent="0.3"/>
    <row r="9973" spans="1:15" s="1" customFormat="1" x14ac:dyDescent="0.3"/>
    <row r="9974" spans="1:15" s="1" customFormat="1" x14ac:dyDescent="0.3"/>
    <row r="9975" spans="1:15" s="1" customFormat="1" x14ac:dyDescent="0.3"/>
    <row r="9976" spans="1:15" x14ac:dyDescent="0.3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</row>
    <row r="9977" spans="1:15" x14ac:dyDescent="0.3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</row>
    <row r="9978" spans="1:15" x14ac:dyDescent="0.3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</row>
    <row r="9979" spans="1:15" x14ac:dyDescent="0.3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</row>
    <row r="9980" spans="1:15" x14ac:dyDescent="0.3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  <c r="O9980" s="1"/>
    </row>
    <row r="9981" spans="1:15" x14ac:dyDescent="0.3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  <c r="O9981" s="1"/>
    </row>
    <row r="9982" spans="1:15" x14ac:dyDescent="0.3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  <c r="O9982" s="1"/>
    </row>
    <row r="9983" spans="1:15" x14ac:dyDescent="0.3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  <c r="O9983" s="1"/>
    </row>
    <row r="9984" spans="1:15" x14ac:dyDescent="0.3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  <c r="O9984" s="1"/>
    </row>
    <row r="9985" spans="1:15" x14ac:dyDescent="0.3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  <c r="O9985" s="1"/>
    </row>
    <row r="9986" spans="1:15" x14ac:dyDescent="0.3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  <c r="O9986" s="1"/>
    </row>
    <row r="9987" spans="1:15" x14ac:dyDescent="0.3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  <c r="O9987" s="1"/>
    </row>
    <row r="9988" spans="1:15" x14ac:dyDescent="0.3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  <c r="O9988" s="1"/>
    </row>
    <row r="9989" spans="1:15" x14ac:dyDescent="0.3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  <c r="O9989" s="1"/>
    </row>
    <row r="9990" spans="1:15" x14ac:dyDescent="0.3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  <c r="O9990" s="1"/>
    </row>
    <row r="9991" spans="1:15" x14ac:dyDescent="0.3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  <c r="O9991" s="1"/>
    </row>
    <row r="9992" spans="1:15" x14ac:dyDescent="0.3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  <c r="O9992" s="1"/>
    </row>
    <row r="9993" spans="1:15" x14ac:dyDescent="0.3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  <c r="O9993" s="1"/>
    </row>
    <row r="9994" spans="1:15" x14ac:dyDescent="0.3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  <c r="O9994" s="1"/>
    </row>
    <row r="9995" spans="1:15" x14ac:dyDescent="0.3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  <c r="O9995" s="1"/>
    </row>
    <row r="9996" spans="1:15" x14ac:dyDescent="0.3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  <c r="O9996" s="1"/>
    </row>
    <row r="9997" spans="1:15" x14ac:dyDescent="0.3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  <c r="O9997" s="1"/>
    </row>
    <row r="9998" spans="1:15" x14ac:dyDescent="0.3">
      <c r="D9998" s="1"/>
    </row>
    <row r="9999" spans="1:15" x14ac:dyDescent="0.3">
      <c r="D9999" s="1"/>
    </row>
    <row r="10000" spans="1:15" x14ac:dyDescent="0.3">
      <c r="D10000" s="1"/>
    </row>
    <row r="10001" spans="4:4" x14ac:dyDescent="0.3">
      <c r="D10001" s="1"/>
    </row>
  </sheetData>
  <mergeCells count="29">
    <mergeCell ref="O4:O5"/>
    <mergeCell ref="N36:N37"/>
    <mergeCell ref="N41:N42"/>
    <mergeCell ref="N43:N44"/>
    <mergeCell ref="B1:K1"/>
    <mergeCell ref="N1:O1"/>
    <mergeCell ref="B4:B5"/>
    <mergeCell ref="E4:E5"/>
    <mergeCell ref="F4:F5"/>
    <mergeCell ref="G4:G5"/>
    <mergeCell ref="H4:H5"/>
    <mergeCell ref="I4:I5"/>
    <mergeCell ref="J4:J5"/>
    <mergeCell ref="K4:K5"/>
    <mergeCell ref="N69:N70"/>
    <mergeCell ref="L4:L5"/>
    <mergeCell ref="M4:M5"/>
    <mergeCell ref="C4:C5"/>
    <mergeCell ref="D4:D5"/>
    <mergeCell ref="N57:N58"/>
    <mergeCell ref="N59:N60"/>
    <mergeCell ref="N61:N62"/>
    <mergeCell ref="N65:N66"/>
    <mergeCell ref="N67:N68"/>
    <mergeCell ref="N45:N46"/>
    <mergeCell ref="N47:N48"/>
    <mergeCell ref="N49:N50"/>
    <mergeCell ref="N55:N56"/>
    <mergeCell ref="N4:N5"/>
  </mergeCells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69"/>
  <sheetViews>
    <sheetView tabSelected="1" view="pageBreakPreview" zoomScaleNormal="100" zoomScaleSheetLayoutView="100" workbookViewId="0">
      <pane xSplit="1" ySplit="5" topLeftCell="B6" activePane="bottomRight" state="frozen"/>
      <selection activeCell="H10" sqref="H10"/>
      <selection pane="topRight" activeCell="H10" sqref="H10"/>
      <selection pane="bottomLeft" activeCell="H10" sqref="H10"/>
      <selection pane="bottomRight" activeCell="G97" sqref="G97"/>
    </sheetView>
  </sheetViews>
  <sheetFormatPr defaultRowHeight="15.6" x14ac:dyDescent="0.3"/>
  <cols>
    <col min="1" max="1" width="50.5546875" style="17" customWidth="1"/>
    <col min="2" max="2" width="10.5546875" style="17" customWidth="1"/>
    <col min="3" max="3" width="13.109375" style="17" customWidth="1"/>
    <col min="4" max="5" width="10.5546875" style="17" customWidth="1"/>
    <col min="6" max="6" width="11" style="17" customWidth="1"/>
    <col min="7" max="7" width="13.21875" style="17" customWidth="1"/>
    <col min="8" max="8" width="10.88671875" style="17" customWidth="1"/>
    <col min="9" max="9" width="13" style="17" customWidth="1"/>
    <col min="10" max="10" width="11.109375" style="17" customWidth="1"/>
    <col min="11" max="11" width="10.33203125" style="17" customWidth="1"/>
    <col min="12" max="12" width="11.88671875" style="17" customWidth="1"/>
    <col min="13" max="13" width="13.33203125" style="17" customWidth="1"/>
    <col min="14" max="16384" width="8.88671875" style="17"/>
  </cols>
  <sheetData>
    <row r="1" spans="1:13" s="3" customFormat="1" x14ac:dyDescent="0.3">
      <c r="B1" s="24" t="s">
        <v>79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x14ac:dyDescent="0.3"/>
    <row r="3" spans="1:13" s="1" customFormat="1" x14ac:dyDescent="0.3"/>
    <row r="4" spans="1:13" s="4" customFormat="1" ht="15" customHeight="1" x14ac:dyDescent="0.3">
      <c r="A4" s="1"/>
      <c r="B4" s="26">
        <v>44957</v>
      </c>
      <c r="C4" s="26">
        <v>44985</v>
      </c>
      <c r="D4" s="26">
        <v>45016</v>
      </c>
      <c r="E4" s="26">
        <v>45046</v>
      </c>
      <c r="F4" s="26">
        <v>45077</v>
      </c>
      <c r="G4" s="26">
        <v>45107</v>
      </c>
      <c r="H4" s="26">
        <v>45138</v>
      </c>
      <c r="I4" s="26">
        <v>45169</v>
      </c>
      <c r="J4" s="26">
        <v>45199</v>
      </c>
      <c r="K4" s="26">
        <v>45230</v>
      </c>
      <c r="L4" s="26">
        <v>45260</v>
      </c>
      <c r="M4" s="26">
        <v>45291</v>
      </c>
    </row>
    <row r="5" spans="1:13" s="4" customFormat="1" x14ac:dyDescent="0.3">
      <c r="A5" s="5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s="9" customFormat="1" x14ac:dyDescent="0.3">
      <c r="A6" s="6" t="s">
        <v>1</v>
      </c>
      <c r="B6" s="8">
        <v>3864.8086632629302</v>
      </c>
      <c r="C6" s="8">
        <v>4220.8161632629299</v>
      </c>
      <c r="D6" s="8">
        <v>4926.87943</v>
      </c>
      <c r="E6" s="8">
        <v>5990.3604600000008</v>
      </c>
      <c r="F6" s="8">
        <v>6462.7879300000004</v>
      </c>
      <c r="G6" s="8">
        <v>6239.2076799999995</v>
      </c>
      <c r="H6" s="8">
        <v>5273.9941799999997</v>
      </c>
      <c r="I6" s="35">
        <v>6150.0626800000009</v>
      </c>
      <c r="J6" s="8">
        <v>6564.3586400000004</v>
      </c>
      <c r="K6" s="8">
        <v>9012.1501399999997</v>
      </c>
      <c r="L6" s="35">
        <v>10434.98854</v>
      </c>
      <c r="M6" s="8">
        <v>5209.4473099999977</v>
      </c>
    </row>
    <row r="7" spans="1:13" s="9" customFormat="1" x14ac:dyDescent="0.3">
      <c r="A7" s="6" t="s">
        <v>2</v>
      </c>
      <c r="B7" s="8">
        <v>3850.8086632629302</v>
      </c>
      <c r="C7" s="8">
        <v>4205.8161632629299</v>
      </c>
      <c r="D7" s="8">
        <v>4910.87943</v>
      </c>
      <c r="E7" s="8">
        <v>5976.3604600000008</v>
      </c>
      <c r="F7" s="8">
        <v>6447.7879300000004</v>
      </c>
      <c r="G7" s="8">
        <v>6226.2076799999995</v>
      </c>
      <c r="H7" s="8">
        <v>5259.9941799999997</v>
      </c>
      <c r="I7" s="35">
        <v>6137.0626800000009</v>
      </c>
      <c r="J7" s="8">
        <v>6554.3586400000004</v>
      </c>
      <c r="K7" s="8">
        <v>9002.1501399999997</v>
      </c>
      <c r="L7" s="36">
        <v>10399.98854</v>
      </c>
      <c r="M7" s="8">
        <v>5171.4473099999977</v>
      </c>
    </row>
    <row r="8" spans="1:13" s="15" customFormat="1" x14ac:dyDescent="0.3">
      <c r="A8" s="10" t="s">
        <v>3</v>
      </c>
      <c r="B8" s="14">
        <v>3850.8086632629302</v>
      </c>
      <c r="C8" s="14">
        <v>4205.8161632629299</v>
      </c>
      <c r="D8" s="14">
        <v>4910.87943</v>
      </c>
      <c r="E8" s="14">
        <v>5976.3604600000008</v>
      </c>
      <c r="F8" s="14">
        <v>6447.7879300000004</v>
      </c>
      <c r="G8" s="14">
        <v>6226.2076799999995</v>
      </c>
      <c r="H8" s="14">
        <v>5259.9941799999997</v>
      </c>
      <c r="I8" s="27">
        <v>6137.0626800000009</v>
      </c>
      <c r="J8" s="27">
        <v>6554.3586400000004</v>
      </c>
      <c r="K8" s="14">
        <v>9002.1501399999997</v>
      </c>
      <c r="L8" s="37">
        <v>10399.98854</v>
      </c>
      <c r="M8" s="14">
        <v>5171.4473099999977</v>
      </c>
    </row>
    <row r="9" spans="1:13" s="15" customFormat="1" x14ac:dyDescent="0.3">
      <c r="A9" s="10" t="s">
        <v>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27">
        <v>0</v>
      </c>
      <c r="J9" s="27">
        <v>0</v>
      </c>
      <c r="K9" s="14">
        <v>0</v>
      </c>
      <c r="L9" s="37">
        <v>0</v>
      </c>
      <c r="M9" s="14">
        <v>0</v>
      </c>
    </row>
    <row r="10" spans="1:13" s="15" customFormat="1" x14ac:dyDescent="0.3">
      <c r="A10" s="10" t="s">
        <v>5</v>
      </c>
      <c r="B10" s="14">
        <v>14</v>
      </c>
      <c r="C10" s="14">
        <v>15</v>
      </c>
      <c r="D10" s="14">
        <v>16</v>
      </c>
      <c r="E10" s="14">
        <v>14</v>
      </c>
      <c r="F10" s="14">
        <v>15</v>
      </c>
      <c r="G10" s="14">
        <v>13</v>
      </c>
      <c r="H10" s="14">
        <v>14</v>
      </c>
      <c r="I10" s="27">
        <v>13</v>
      </c>
      <c r="J10" s="27">
        <v>10</v>
      </c>
      <c r="K10" s="14">
        <v>10</v>
      </c>
      <c r="L10" s="37">
        <v>35</v>
      </c>
      <c r="M10" s="14">
        <v>38</v>
      </c>
    </row>
    <row r="11" spans="1:13" s="9" customFormat="1" x14ac:dyDescent="0.3">
      <c r="A11" s="6" t="s">
        <v>6</v>
      </c>
      <c r="B11" s="8">
        <v>101145.07268837058</v>
      </c>
      <c r="C11" s="8">
        <v>107351.57223011657</v>
      </c>
      <c r="D11" s="8">
        <v>125383.25254858</v>
      </c>
      <c r="E11" s="8">
        <v>171362.06568358</v>
      </c>
      <c r="F11" s="8">
        <v>184031.6879937</v>
      </c>
      <c r="G11" s="8">
        <v>188105.67134870001</v>
      </c>
      <c r="H11" s="8">
        <v>184812.823055566</v>
      </c>
      <c r="I11" s="35">
        <v>225498.21711898499</v>
      </c>
      <c r="J11" s="8">
        <v>233751.88016877603</v>
      </c>
      <c r="K11" s="8">
        <v>239124.21635816398</v>
      </c>
      <c r="L11" s="35">
        <v>246185.15698056651</v>
      </c>
      <c r="M11" s="8">
        <v>192116.30634438101</v>
      </c>
    </row>
    <row r="12" spans="1:13" s="15" customFormat="1" x14ac:dyDescent="0.3">
      <c r="A12" s="10" t="s">
        <v>7</v>
      </c>
      <c r="B12" s="14">
        <v>96506.128358370581</v>
      </c>
      <c r="C12" s="14">
        <v>102712.62790011657</v>
      </c>
      <c r="D12" s="14">
        <v>121125.95254858</v>
      </c>
      <c r="E12" s="14">
        <v>167104.76568357999</v>
      </c>
      <c r="F12" s="14">
        <v>179774.38799369999</v>
      </c>
      <c r="G12" s="14">
        <v>181348.67134870001</v>
      </c>
      <c r="H12" s="14">
        <v>178055.823055566</v>
      </c>
      <c r="I12" s="27">
        <v>218741.21711898499</v>
      </c>
      <c r="J12" s="27">
        <v>174470.404168776</v>
      </c>
      <c r="K12" s="14">
        <v>179842.74035816398</v>
      </c>
      <c r="L12" s="37">
        <v>186903.68098056648</v>
      </c>
      <c r="M12" s="14">
        <v>184072.94663438102</v>
      </c>
    </row>
    <row r="13" spans="1:13" s="15" customFormat="1" x14ac:dyDescent="0.3">
      <c r="A13" s="10" t="s">
        <v>8</v>
      </c>
      <c r="B13" s="14">
        <v>4638.9443300000003</v>
      </c>
      <c r="C13" s="14">
        <v>4638.9443300000003</v>
      </c>
      <c r="D13" s="14">
        <v>4257.3</v>
      </c>
      <c r="E13" s="14">
        <v>4257.3</v>
      </c>
      <c r="F13" s="14">
        <v>4257.3</v>
      </c>
      <c r="G13" s="14">
        <v>6757</v>
      </c>
      <c r="H13" s="14">
        <v>6757</v>
      </c>
      <c r="I13" s="27">
        <v>6757</v>
      </c>
      <c r="J13" s="27">
        <v>59281.476000000002</v>
      </c>
      <c r="K13" s="14">
        <v>59281.476000000002</v>
      </c>
      <c r="L13" s="37">
        <v>59281.476000000002</v>
      </c>
      <c r="M13" s="14">
        <v>8043.3597099999997</v>
      </c>
    </row>
    <row r="14" spans="1:13" s="15" customFormat="1" x14ac:dyDescent="0.3">
      <c r="A14" s="10" t="s">
        <v>9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27">
        <v>0</v>
      </c>
      <c r="J14" s="27">
        <v>0</v>
      </c>
      <c r="K14" s="14">
        <v>0</v>
      </c>
      <c r="L14" s="37">
        <v>0</v>
      </c>
      <c r="M14" s="14">
        <v>0</v>
      </c>
    </row>
    <row r="15" spans="1:13" s="9" customFormat="1" x14ac:dyDescent="0.3">
      <c r="A15" s="6" t="s">
        <v>10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35">
        <v>0</v>
      </c>
      <c r="J15" s="27">
        <v>0</v>
      </c>
      <c r="K15" s="8">
        <v>0</v>
      </c>
      <c r="L15" s="36">
        <v>0</v>
      </c>
      <c r="M15" s="8">
        <v>0</v>
      </c>
    </row>
    <row r="16" spans="1:13" s="15" customFormat="1" x14ac:dyDescent="0.3">
      <c r="A16" s="10" t="s">
        <v>11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27">
        <v>0</v>
      </c>
      <c r="J16" s="27">
        <v>0</v>
      </c>
      <c r="K16" s="14">
        <v>0</v>
      </c>
      <c r="L16" s="37">
        <v>0</v>
      </c>
      <c r="M16" s="14">
        <v>0</v>
      </c>
    </row>
    <row r="17" spans="1:13" s="15" customFormat="1" x14ac:dyDescent="0.3">
      <c r="A17" s="10" t="s">
        <v>12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27">
        <v>0</v>
      </c>
      <c r="J17" s="27">
        <v>0</v>
      </c>
      <c r="K17" s="14">
        <v>0</v>
      </c>
      <c r="L17" s="37">
        <v>0</v>
      </c>
      <c r="M17" s="14">
        <v>0</v>
      </c>
    </row>
    <row r="18" spans="1:13" s="9" customFormat="1" x14ac:dyDescent="0.3">
      <c r="A18" s="6" t="s">
        <v>13</v>
      </c>
      <c r="B18" s="8">
        <v>72382.020260000005</v>
      </c>
      <c r="C18" s="8">
        <v>78929.210260000007</v>
      </c>
      <c r="D18" s="8">
        <v>78929.210260000007</v>
      </c>
      <c r="E18" s="8">
        <v>78929.210260000007</v>
      </c>
      <c r="F18" s="8">
        <v>79170.865619999997</v>
      </c>
      <c r="G18" s="8">
        <v>90622.353000000003</v>
      </c>
      <c r="H18" s="8">
        <v>90622.353000000003</v>
      </c>
      <c r="I18" s="35">
        <v>100582.049</v>
      </c>
      <c r="J18" s="8">
        <v>130582.049</v>
      </c>
      <c r="K18" s="8">
        <v>130582.049</v>
      </c>
      <c r="L18" s="35">
        <v>115582.049</v>
      </c>
      <c r="M18" s="8">
        <v>115582.049</v>
      </c>
    </row>
    <row r="19" spans="1:13" s="9" customFormat="1" x14ac:dyDescent="0.3">
      <c r="A19" s="6" t="s">
        <v>14</v>
      </c>
      <c r="B19" s="8">
        <v>72382.020260000005</v>
      </c>
      <c r="C19" s="8">
        <v>78929.210260000007</v>
      </c>
      <c r="D19" s="8">
        <v>78929.210260000007</v>
      </c>
      <c r="E19" s="8">
        <v>78929.210260000007</v>
      </c>
      <c r="F19" s="8">
        <v>79170.865619999997</v>
      </c>
      <c r="G19" s="8">
        <v>90622.353000000003</v>
      </c>
      <c r="H19" s="8">
        <v>90622.353000000003</v>
      </c>
      <c r="I19" s="35">
        <v>100582.049</v>
      </c>
      <c r="J19" s="27">
        <v>130582.049</v>
      </c>
      <c r="K19" s="8">
        <v>130582.049</v>
      </c>
      <c r="L19" s="8">
        <v>115582.049</v>
      </c>
      <c r="M19" s="8">
        <v>115582.049</v>
      </c>
    </row>
    <row r="20" spans="1:13" s="15" customFormat="1" x14ac:dyDescent="0.3">
      <c r="A20" s="10" t="s">
        <v>15</v>
      </c>
      <c r="B20" s="14">
        <v>10419.97226</v>
      </c>
      <c r="C20" s="14">
        <v>10419.97226</v>
      </c>
      <c r="D20" s="14">
        <v>10419.97226</v>
      </c>
      <c r="E20" s="14">
        <v>10419.97226</v>
      </c>
      <c r="F20" s="14">
        <v>998.13261999999997</v>
      </c>
      <c r="G20" s="14">
        <v>0</v>
      </c>
      <c r="H20" s="14">
        <v>0</v>
      </c>
      <c r="I20" s="27">
        <v>0</v>
      </c>
      <c r="J20" s="27">
        <v>30000</v>
      </c>
      <c r="K20" s="14">
        <v>30000</v>
      </c>
      <c r="L20" s="14">
        <v>15000</v>
      </c>
      <c r="M20" s="14">
        <v>15000</v>
      </c>
    </row>
    <row r="21" spans="1:13" s="15" customFormat="1" x14ac:dyDescent="0.3">
      <c r="A21" s="10" t="s">
        <v>16</v>
      </c>
      <c r="B21" s="14">
        <v>61962.048000000003</v>
      </c>
      <c r="C21" s="14">
        <v>68509.237999999998</v>
      </c>
      <c r="D21" s="14">
        <v>68509.237999999998</v>
      </c>
      <c r="E21" s="14">
        <v>68509.237999999998</v>
      </c>
      <c r="F21" s="14">
        <v>78172.732999999993</v>
      </c>
      <c r="G21" s="14">
        <v>90622.353000000003</v>
      </c>
      <c r="H21" s="14">
        <v>90622.353000000003</v>
      </c>
      <c r="I21" s="27">
        <v>100582.049</v>
      </c>
      <c r="J21" s="27">
        <v>100582.049</v>
      </c>
      <c r="K21" s="14">
        <v>100582.049</v>
      </c>
      <c r="L21" s="14">
        <v>100582.049</v>
      </c>
      <c r="M21" s="14">
        <v>100582.049</v>
      </c>
    </row>
    <row r="22" spans="1:13" s="15" customFormat="1" x14ac:dyDescent="0.3">
      <c r="A22" s="10" t="s">
        <v>17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27">
        <v>0</v>
      </c>
      <c r="J22" s="27">
        <v>0</v>
      </c>
      <c r="K22" s="14">
        <v>0</v>
      </c>
      <c r="L22" s="14">
        <v>0</v>
      </c>
      <c r="M22" s="14">
        <v>0</v>
      </c>
    </row>
    <row r="23" spans="1:13" s="15" customFormat="1" x14ac:dyDescent="0.3">
      <c r="A23" s="10" t="s">
        <v>18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27">
        <v>0</v>
      </c>
      <c r="J23" s="27">
        <v>0</v>
      </c>
      <c r="K23" s="14">
        <v>0</v>
      </c>
      <c r="L23" s="14">
        <v>0</v>
      </c>
      <c r="M23" s="14">
        <v>0</v>
      </c>
    </row>
    <row r="24" spans="1:13" s="9" customFormat="1" x14ac:dyDescent="0.3">
      <c r="A24" s="6" t="s">
        <v>19</v>
      </c>
      <c r="B24" s="8">
        <v>1011348.279261407</v>
      </c>
      <c r="C24" s="8">
        <v>1010465.381718207</v>
      </c>
      <c r="D24" s="8">
        <v>1042334.4183396018</v>
      </c>
      <c r="E24" s="8">
        <v>1041780.011785602</v>
      </c>
      <c r="F24" s="8">
        <v>1071192.006045602</v>
      </c>
      <c r="G24" s="8">
        <v>1113633.10158456</v>
      </c>
      <c r="H24" s="8">
        <v>1143594.61302456</v>
      </c>
      <c r="I24" s="35">
        <v>1167352.3849645599</v>
      </c>
      <c r="J24" s="8">
        <v>1205573.522328645</v>
      </c>
      <c r="K24" s="8">
        <v>1232495.8364987667</v>
      </c>
      <c r="L24" s="35">
        <v>1270533.581915498</v>
      </c>
      <c r="M24" s="8">
        <v>1318732.4668147643</v>
      </c>
    </row>
    <row r="25" spans="1:13" s="9" customFormat="1" x14ac:dyDescent="0.3">
      <c r="A25" s="6" t="s">
        <v>20</v>
      </c>
      <c r="B25" s="8">
        <v>1070168.9541800001</v>
      </c>
      <c r="C25" s="8">
        <v>1070985.74581</v>
      </c>
      <c r="D25" s="8">
        <v>1106585.84182</v>
      </c>
      <c r="E25" s="8">
        <v>1106890.1466300001</v>
      </c>
      <c r="F25" s="8">
        <v>1138460.4774100001</v>
      </c>
      <c r="G25" s="8">
        <v>1181171.71801</v>
      </c>
      <c r="H25" s="8">
        <v>1212710.6807800001</v>
      </c>
      <c r="I25" s="35">
        <v>1237838.7410599999</v>
      </c>
      <c r="J25" s="8">
        <v>1279152.7984799999</v>
      </c>
      <c r="K25" s="8">
        <v>1308028.20683</v>
      </c>
      <c r="L25" s="8">
        <v>1347712.0397299998</v>
      </c>
      <c r="M25" s="8">
        <v>1399846.6139599998</v>
      </c>
    </row>
    <row r="26" spans="1:13" s="15" customFormat="1" x14ac:dyDescent="0.3">
      <c r="A26" s="10" t="s">
        <v>21</v>
      </c>
      <c r="B26" s="14">
        <v>3.68</v>
      </c>
      <c r="C26" s="14">
        <v>3.68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27">
        <v>0</v>
      </c>
      <c r="J26" s="27">
        <v>0</v>
      </c>
      <c r="K26" s="14">
        <v>0</v>
      </c>
      <c r="L26" s="14">
        <v>0</v>
      </c>
      <c r="M26" s="14">
        <v>0</v>
      </c>
    </row>
    <row r="27" spans="1:13" s="15" customFormat="1" ht="31.2" x14ac:dyDescent="0.3">
      <c r="A27" s="10" t="s">
        <v>22</v>
      </c>
      <c r="B27" s="14">
        <v>1070165.2741799999</v>
      </c>
      <c r="C27" s="14">
        <v>1070982.0658100001</v>
      </c>
      <c r="D27" s="14">
        <v>1106585.84182</v>
      </c>
      <c r="E27" s="14">
        <v>1106890.1466300001</v>
      </c>
      <c r="F27" s="14">
        <v>1138460.4774100001</v>
      </c>
      <c r="G27" s="14">
        <v>1181171.71801</v>
      </c>
      <c r="H27" s="14">
        <v>1212710.6807800001</v>
      </c>
      <c r="I27" s="27">
        <v>1237838.7410599999</v>
      </c>
      <c r="J27" s="27">
        <v>1279152.7984799999</v>
      </c>
      <c r="K27" s="14">
        <v>1308028.20683</v>
      </c>
      <c r="L27" s="14">
        <v>1347712.0397299998</v>
      </c>
      <c r="M27" s="14">
        <v>1399846.6139599998</v>
      </c>
    </row>
    <row r="28" spans="1:13" s="15" customFormat="1" x14ac:dyDescent="0.3">
      <c r="A28" s="10" t="s">
        <v>23</v>
      </c>
      <c r="B28" s="14">
        <v>58820.674918593031</v>
      </c>
      <c r="C28" s="14">
        <v>60520.364091793032</v>
      </c>
      <c r="D28" s="14">
        <v>64251.423480398029</v>
      </c>
      <c r="E28" s="14">
        <v>65110.134844398031</v>
      </c>
      <c r="F28" s="14">
        <v>67268.471364398021</v>
      </c>
      <c r="G28" s="14">
        <v>67538.616425440021</v>
      </c>
      <c r="H28" s="14">
        <v>69116.067755440032</v>
      </c>
      <c r="I28" s="27">
        <v>70486.356095440031</v>
      </c>
      <c r="J28" s="27">
        <v>73579.276151355007</v>
      </c>
      <c r="K28" s="14">
        <v>75532.370331233513</v>
      </c>
      <c r="L28" s="14">
        <v>77178.457814501511</v>
      </c>
      <c r="M28" s="14">
        <v>81114.147145235256</v>
      </c>
    </row>
    <row r="29" spans="1:13" s="15" customFormat="1" x14ac:dyDescent="0.3">
      <c r="A29" s="10" t="s">
        <v>24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27">
        <v>0</v>
      </c>
      <c r="J29" s="27">
        <v>0</v>
      </c>
      <c r="K29" s="14">
        <v>0</v>
      </c>
      <c r="L29" s="14">
        <v>0</v>
      </c>
      <c r="M29" s="14">
        <v>0</v>
      </c>
    </row>
    <row r="30" spans="1:13" s="15" customFormat="1" x14ac:dyDescent="0.3">
      <c r="A30" s="10" t="s">
        <v>25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27">
        <v>0</v>
      </c>
      <c r="J30" s="27">
        <v>0</v>
      </c>
      <c r="K30" s="14">
        <v>0</v>
      </c>
      <c r="L30" s="14">
        <v>0</v>
      </c>
      <c r="M30" s="14">
        <v>0</v>
      </c>
    </row>
    <row r="31" spans="1:13" s="9" customFormat="1" x14ac:dyDescent="0.3">
      <c r="A31" s="6" t="s">
        <v>26</v>
      </c>
      <c r="B31" s="8">
        <v>124887.00317000001</v>
      </c>
      <c r="C31" s="8">
        <v>124126.21985999998</v>
      </c>
      <c r="D31" s="8">
        <v>134438.78418000002</v>
      </c>
      <c r="E31" s="8">
        <v>136235.5736</v>
      </c>
      <c r="F31" s="8">
        <v>136350.87826</v>
      </c>
      <c r="G31" s="8">
        <v>136273.08027999999</v>
      </c>
      <c r="H31" s="8">
        <v>136676.22853650001</v>
      </c>
      <c r="I31" s="35">
        <v>129168.01901249999</v>
      </c>
      <c r="J31" s="8">
        <v>131776.16823900002</v>
      </c>
      <c r="K31" s="8">
        <v>132131.834218</v>
      </c>
      <c r="L31" s="35">
        <v>131035.10421175</v>
      </c>
      <c r="M31" s="8">
        <v>138813.33518930557</v>
      </c>
    </row>
    <row r="32" spans="1:13" s="9" customFormat="1" x14ac:dyDescent="0.3">
      <c r="A32" s="6" t="s">
        <v>27</v>
      </c>
      <c r="B32" s="8">
        <v>120493.94290349996</v>
      </c>
      <c r="C32" s="8">
        <v>123266.20157349997</v>
      </c>
      <c r="D32" s="8">
        <v>131363.96284349999</v>
      </c>
      <c r="E32" s="8">
        <v>139560.90956349991</v>
      </c>
      <c r="F32" s="8">
        <v>137714.33133309989</v>
      </c>
      <c r="G32" s="8">
        <v>169428.23266810013</v>
      </c>
      <c r="H32" s="8">
        <v>150905.91365953002</v>
      </c>
      <c r="I32" s="35">
        <v>158829.37675009522</v>
      </c>
      <c r="J32" s="8">
        <v>160935.39208358491</v>
      </c>
      <c r="K32" s="8">
        <v>171273.27234412005</v>
      </c>
      <c r="L32" s="35">
        <v>185378.1584675225</v>
      </c>
      <c r="M32" s="8">
        <v>200240.5172701797</v>
      </c>
    </row>
    <row r="33" spans="1:13" s="15" customFormat="1" x14ac:dyDescent="0.3">
      <c r="A33" s="10" t="s">
        <v>28</v>
      </c>
      <c r="B33" s="14">
        <v>49393.347149999972</v>
      </c>
      <c r="C33" s="14">
        <v>50337.200469999974</v>
      </c>
      <c r="D33" s="14">
        <v>51600.896609999996</v>
      </c>
      <c r="E33" s="14">
        <v>59760.119690000007</v>
      </c>
      <c r="F33" s="14">
        <v>58124.767569999996</v>
      </c>
      <c r="G33" s="14">
        <v>62980.241190000095</v>
      </c>
      <c r="H33" s="14">
        <v>69320.640000000101</v>
      </c>
      <c r="I33" s="27">
        <v>72209.0484800001</v>
      </c>
      <c r="J33" s="27">
        <v>77489.187140000096</v>
      </c>
      <c r="K33" s="14">
        <v>84672.472310000085</v>
      </c>
      <c r="L33" s="14">
        <v>89905.880930000101</v>
      </c>
      <c r="M33" s="14">
        <v>94271.110409975518</v>
      </c>
    </row>
    <row r="34" spans="1:13" s="15" customFormat="1" x14ac:dyDescent="0.3">
      <c r="A34" s="10" t="s">
        <v>29</v>
      </c>
      <c r="B34" s="14">
        <v>7959.0636500000001</v>
      </c>
      <c r="C34" s="14">
        <v>8552.8655699999999</v>
      </c>
      <c r="D34" s="14">
        <v>10194.0949</v>
      </c>
      <c r="E34" s="14">
        <v>8215.6807399999998</v>
      </c>
      <c r="F34" s="14">
        <v>9926.7956799999993</v>
      </c>
      <c r="G34" s="14">
        <v>5314.4841399999996</v>
      </c>
      <c r="H34" s="14">
        <v>6330.3080900000004</v>
      </c>
      <c r="I34" s="27">
        <v>8629.4878399999998</v>
      </c>
      <c r="J34" s="27">
        <v>9167.04781</v>
      </c>
      <c r="K34" s="14">
        <v>10421.42</v>
      </c>
      <c r="L34" s="14">
        <v>12888.573399999999</v>
      </c>
      <c r="M34" s="14">
        <v>15142.77108</v>
      </c>
    </row>
    <row r="35" spans="1:13" s="15" customFormat="1" x14ac:dyDescent="0.3">
      <c r="A35" s="10" t="s">
        <v>30</v>
      </c>
      <c r="B35" s="14">
        <v>10182.971073499961</v>
      </c>
      <c r="C35" s="14">
        <v>10379.849803500041</v>
      </c>
      <c r="D35" s="14">
        <v>19059.24987350003</v>
      </c>
      <c r="E35" s="14">
        <v>19752.955483499849</v>
      </c>
      <c r="F35" s="14">
        <v>18059.867863099891</v>
      </c>
      <c r="G35" s="14">
        <v>39163.180218099995</v>
      </c>
      <c r="H35" s="14">
        <v>21782.775529529892</v>
      </c>
      <c r="I35" s="27">
        <v>27493.287270095079</v>
      </c>
      <c r="J35" s="27">
        <v>27796.742233584799</v>
      </c>
      <c r="K35" s="14">
        <v>27838.94393411995</v>
      </c>
      <c r="L35" s="14">
        <v>26769.115927522449</v>
      </c>
      <c r="M35" s="14">
        <v>27936.364860204187</v>
      </c>
    </row>
    <row r="36" spans="1:13" s="15" customFormat="1" x14ac:dyDescent="0.3">
      <c r="A36" s="10" t="s">
        <v>31</v>
      </c>
      <c r="B36" s="14">
        <v>7341.8756999999996</v>
      </c>
      <c r="C36" s="14">
        <v>7155.8765200000007</v>
      </c>
      <c r="D36" s="14">
        <v>7035.3713399999997</v>
      </c>
      <c r="E36" s="14">
        <v>6846.3721600000008</v>
      </c>
      <c r="F36" s="14">
        <v>6656.3729800000001</v>
      </c>
      <c r="G36" s="14">
        <v>6653.7200599999996</v>
      </c>
      <c r="H36" s="14">
        <v>6482.0176200000005</v>
      </c>
      <c r="I36" s="27">
        <v>6311.9723300000005</v>
      </c>
      <c r="J36" s="27">
        <v>6002.8480899999995</v>
      </c>
      <c r="K36" s="14">
        <v>5841.5938500000002</v>
      </c>
      <c r="L36" s="14">
        <v>5682.33961</v>
      </c>
      <c r="M36" s="14">
        <v>5354.8043799999996</v>
      </c>
    </row>
    <row r="37" spans="1:13" s="15" customFormat="1" x14ac:dyDescent="0.3">
      <c r="A37" s="10" t="s">
        <v>32</v>
      </c>
      <c r="B37" s="14">
        <v>13045.60814</v>
      </c>
      <c r="C37" s="14">
        <v>13100.146229999998</v>
      </c>
      <c r="D37" s="14">
        <v>11027.840700000001</v>
      </c>
      <c r="E37" s="14">
        <v>11287.37134</v>
      </c>
      <c r="F37" s="14">
        <v>11322.19521</v>
      </c>
      <c r="G37" s="14">
        <v>11291.07591</v>
      </c>
      <c r="H37" s="14">
        <v>11521.663710000001</v>
      </c>
      <c r="I37" s="27">
        <v>11454.324780000001</v>
      </c>
      <c r="J37" s="27">
        <v>11459.12761</v>
      </c>
      <c r="K37" s="14">
        <v>11691.37501</v>
      </c>
      <c r="L37" s="14">
        <v>11680.47467</v>
      </c>
      <c r="M37" s="14">
        <v>16368.17373</v>
      </c>
    </row>
    <row r="38" spans="1:13" s="9" customFormat="1" x14ac:dyDescent="0.3">
      <c r="A38" s="10" t="s">
        <v>33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27">
        <v>0</v>
      </c>
      <c r="J38" s="27">
        <v>0</v>
      </c>
      <c r="K38" s="14">
        <v>0</v>
      </c>
      <c r="L38" s="14">
        <v>0</v>
      </c>
      <c r="M38" s="14">
        <v>0</v>
      </c>
    </row>
    <row r="39" spans="1:13" s="9" customFormat="1" x14ac:dyDescent="0.3">
      <c r="A39" s="10" t="s">
        <v>34</v>
      </c>
      <c r="B39" s="14">
        <v>32571.07719</v>
      </c>
      <c r="C39" s="14">
        <v>33740.26298</v>
      </c>
      <c r="D39" s="14">
        <v>32446.509420000002</v>
      </c>
      <c r="E39" s="14">
        <v>33698.410150000003</v>
      </c>
      <c r="F39" s="14">
        <v>33624.332030000005</v>
      </c>
      <c r="G39" s="14">
        <v>44025.531150000003</v>
      </c>
      <c r="H39" s="14">
        <v>35468.508710000002</v>
      </c>
      <c r="I39" s="27">
        <v>32731.25605</v>
      </c>
      <c r="J39" s="27">
        <v>29020.439200000001</v>
      </c>
      <c r="K39" s="14">
        <v>30807.467239999998</v>
      </c>
      <c r="L39" s="14">
        <v>38451.773930000003</v>
      </c>
      <c r="M39" s="14">
        <v>41167.292809999999</v>
      </c>
    </row>
    <row r="40" spans="1:13" s="15" customFormat="1" x14ac:dyDescent="0.3">
      <c r="A40" s="6" t="s">
        <v>35</v>
      </c>
      <c r="B40" s="8">
        <v>1434121.1269465405</v>
      </c>
      <c r="C40" s="8">
        <v>1448359.4018050863</v>
      </c>
      <c r="D40" s="8">
        <v>1517376.5076016819</v>
      </c>
      <c r="E40" s="8">
        <v>1573858.1313526819</v>
      </c>
      <c r="F40" s="8">
        <v>1614922.5571824019</v>
      </c>
      <c r="G40" s="8">
        <v>1704301.64656136</v>
      </c>
      <c r="H40" s="8">
        <v>1711885.925456156</v>
      </c>
      <c r="I40" s="35">
        <v>1787580.1095261399</v>
      </c>
      <c r="J40" s="8">
        <v>1869183.3704600059</v>
      </c>
      <c r="K40" s="8">
        <v>1914619.3585590506</v>
      </c>
      <c r="L40" s="8">
        <v>1959149.0391153379</v>
      </c>
      <c r="M40" s="8">
        <v>1970694.1219286304</v>
      </c>
    </row>
    <row r="41" spans="1:13" s="15" customFormat="1" x14ac:dyDescent="0.3">
      <c r="A41" s="6" t="s">
        <v>36</v>
      </c>
      <c r="B41" s="8">
        <v>327001.72331000003</v>
      </c>
      <c r="C41" s="8">
        <v>342360.04404813668</v>
      </c>
      <c r="D41" s="8">
        <v>358043.84148</v>
      </c>
      <c r="E41" s="8">
        <v>405761.17405999999</v>
      </c>
      <c r="F41" s="8">
        <v>433889.76633000001</v>
      </c>
      <c r="G41" s="8">
        <v>471717.90613000002</v>
      </c>
      <c r="H41" s="8">
        <v>487684.61978000001</v>
      </c>
      <c r="I41" s="35">
        <v>501644.96224000002</v>
      </c>
      <c r="J41" s="8">
        <v>517584.10892000003</v>
      </c>
      <c r="K41" s="35">
        <v>534722.71852999995</v>
      </c>
      <c r="L41" s="8">
        <v>553480.18700000108</v>
      </c>
      <c r="M41" s="8">
        <v>561028.13598999998</v>
      </c>
    </row>
    <row r="42" spans="1:13" s="15" customFormat="1" x14ac:dyDescent="0.3">
      <c r="A42" s="10" t="s">
        <v>37</v>
      </c>
      <c r="B42" s="14">
        <v>1023.19746</v>
      </c>
      <c r="C42" s="14">
        <v>2977.4429300000002</v>
      </c>
      <c r="D42" s="14">
        <v>5007.7537400000001</v>
      </c>
      <c r="E42" s="14">
        <v>4910.76487</v>
      </c>
      <c r="F42" s="14">
        <v>3222.7615500000002</v>
      </c>
      <c r="G42" s="14">
        <v>9021.6544100000192</v>
      </c>
      <c r="H42" s="14">
        <v>10796.362300000001</v>
      </c>
      <c r="I42" s="27">
        <v>10960.24482</v>
      </c>
      <c r="J42" s="27">
        <v>9657.1877700000096</v>
      </c>
      <c r="K42" s="14">
        <v>9913.1713099999106</v>
      </c>
      <c r="L42" s="14">
        <v>12071.275320001399</v>
      </c>
      <c r="M42" s="14">
        <v>8595.0725199999397</v>
      </c>
    </row>
    <row r="43" spans="1:13" s="15" customFormat="1" x14ac:dyDescent="0.3">
      <c r="A43" s="10" t="s">
        <v>38</v>
      </c>
      <c r="B43" s="14">
        <v>51389.166920000003</v>
      </c>
      <c r="C43" s="14">
        <v>56497.381119999394</v>
      </c>
      <c r="D43" s="14">
        <v>56762.16876</v>
      </c>
      <c r="E43" s="14">
        <v>55641.128120000001</v>
      </c>
      <c r="F43" s="14">
        <v>63386.813290000006</v>
      </c>
      <c r="G43" s="14">
        <v>54155.478770000002</v>
      </c>
      <c r="H43" s="14">
        <v>65601.154580000002</v>
      </c>
      <c r="I43" s="27">
        <v>61613.307639999999</v>
      </c>
      <c r="J43" s="27">
        <v>63275.170859999998</v>
      </c>
      <c r="K43" s="14">
        <v>63644.391309999999</v>
      </c>
      <c r="L43" s="14">
        <v>68044.293919999996</v>
      </c>
      <c r="M43" s="14">
        <v>63858.513909999994</v>
      </c>
    </row>
    <row r="44" spans="1:13" s="9" customFormat="1" x14ac:dyDescent="0.3">
      <c r="A44" s="10" t="s">
        <v>39</v>
      </c>
      <c r="B44" s="14">
        <v>271722.40668999997</v>
      </c>
      <c r="C44" s="14">
        <v>280063.80047813733</v>
      </c>
      <c r="D44" s="14">
        <v>292386.55813000002</v>
      </c>
      <c r="E44" s="14">
        <v>341516.62913999998</v>
      </c>
      <c r="F44" s="14">
        <v>363264.62369000004</v>
      </c>
      <c r="G44" s="14">
        <v>404711.30829999998</v>
      </c>
      <c r="H44" s="14">
        <v>407133.29884</v>
      </c>
      <c r="I44" s="27">
        <v>423951.27253000002</v>
      </c>
      <c r="J44" s="27">
        <v>440318.57295</v>
      </c>
      <c r="K44" s="14">
        <v>456187.99277000001</v>
      </c>
      <c r="L44" s="14">
        <v>468998.20600000001</v>
      </c>
      <c r="M44" s="14">
        <v>484618.00393000001</v>
      </c>
    </row>
    <row r="45" spans="1:13" s="15" customFormat="1" x14ac:dyDescent="0.3">
      <c r="A45" s="10" t="s">
        <v>40</v>
      </c>
      <c r="B45" s="14">
        <v>2866.9522400000001</v>
      </c>
      <c r="C45" s="14">
        <v>2821.4195200000199</v>
      </c>
      <c r="D45" s="14">
        <v>3887.36085000002</v>
      </c>
      <c r="E45" s="14">
        <v>3692.65192999998</v>
      </c>
      <c r="F45" s="14">
        <v>4015.5678000000498</v>
      </c>
      <c r="G45" s="14">
        <v>3829.4646500000099</v>
      </c>
      <c r="H45" s="14">
        <v>4153.8040600000104</v>
      </c>
      <c r="I45" s="27">
        <v>5120.1372499999597</v>
      </c>
      <c r="J45" s="27">
        <v>4333.1773399999702</v>
      </c>
      <c r="K45" s="14">
        <v>4977.1631399999314</v>
      </c>
      <c r="L45" s="14">
        <v>4366.4117599999699</v>
      </c>
      <c r="M45" s="14">
        <v>3956.5456299999787</v>
      </c>
    </row>
    <row r="46" spans="1:13" s="15" customFormat="1" x14ac:dyDescent="0.3">
      <c r="A46" s="6" t="s">
        <v>41</v>
      </c>
      <c r="B46" s="8">
        <v>185776.97995000001</v>
      </c>
      <c r="C46" s="8">
        <v>185776.97995000001</v>
      </c>
      <c r="D46" s="8">
        <v>186240.99995</v>
      </c>
      <c r="E46" s="8">
        <v>186240.99995</v>
      </c>
      <c r="F46" s="8">
        <v>186240.99995</v>
      </c>
      <c r="G46" s="8">
        <v>142239.27864999999</v>
      </c>
      <c r="H46" s="8">
        <v>126818.31294999999</v>
      </c>
      <c r="I46" s="35">
        <v>126818.31294999999</v>
      </c>
      <c r="J46" s="27">
        <v>128078.58695</v>
      </c>
      <c r="K46" s="8">
        <v>128078.58695</v>
      </c>
      <c r="L46" s="8">
        <v>128078.58695</v>
      </c>
      <c r="M46" s="8">
        <v>122688.00495</v>
      </c>
    </row>
    <row r="47" spans="1:13" s="9" customFormat="1" x14ac:dyDescent="0.3">
      <c r="A47" s="10" t="s">
        <v>42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27">
        <v>0</v>
      </c>
      <c r="J47" s="27">
        <v>0</v>
      </c>
      <c r="K47" s="14">
        <v>0</v>
      </c>
      <c r="L47" s="14">
        <v>0</v>
      </c>
      <c r="M47" s="14">
        <v>0</v>
      </c>
    </row>
    <row r="48" spans="1:13" s="15" customFormat="1" x14ac:dyDescent="0.3">
      <c r="A48" s="10" t="s">
        <v>34</v>
      </c>
      <c r="B48" s="14">
        <v>185776.97995000001</v>
      </c>
      <c r="C48" s="14">
        <v>185776.97995000001</v>
      </c>
      <c r="D48" s="14">
        <v>186240.99995</v>
      </c>
      <c r="E48" s="14">
        <v>186240.99995</v>
      </c>
      <c r="F48" s="14">
        <v>186240.99995</v>
      </c>
      <c r="G48" s="14">
        <v>142239.27864999999</v>
      </c>
      <c r="H48" s="14">
        <v>126818.31294999999</v>
      </c>
      <c r="I48" s="27">
        <v>126818.31294999999</v>
      </c>
      <c r="J48" s="27">
        <v>128078.58695</v>
      </c>
      <c r="K48" s="14">
        <v>128078.58695</v>
      </c>
      <c r="L48" s="14">
        <v>128078.58695</v>
      </c>
      <c r="M48" s="14">
        <v>122688.00495</v>
      </c>
    </row>
    <row r="49" spans="1:13" s="15" customFormat="1" x14ac:dyDescent="0.3">
      <c r="A49" s="6" t="s">
        <v>43</v>
      </c>
      <c r="B49" s="8">
        <v>30654.964</v>
      </c>
      <c r="C49" s="8">
        <v>23439.964</v>
      </c>
      <c r="D49" s="8">
        <v>20225.964</v>
      </c>
      <c r="E49" s="8">
        <v>30474.964</v>
      </c>
      <c r="F49" s="8">
        <v>30565.964</v>
      </c>
      <c r="G49" s="8">
        <v>25764</v>
      </c>
      <c r="H49" s="8">
        <v>22324</v>
      </c>
      <c r="I49" s="35">
        <v>25225</v>
      </c>
      <c r="J49" s="8">
        <v>23330</v>
      </c>
      <c r="K49" s="8">
        <v>25324</v>
      </c>
      <c r="L49" s="8">
        <v>22361</v>
      </c>
      <c r="M49" s="8">
        <v>21482</v>
      </c>
    </row>
    <row r="50" spans="1:13" s="15" customFormat="1" x14ac:dyDescent="0.3">
      <c r="A50" s="10" t="s">
        <v>7</v>
      </c>
      <c r="B50" s="14">
        <v>30654.964</v>
      </c>
      <c r="C50" s="14">
        <v>23439.964</v>
      </c>
      <c r="D50" s="14">
        <v>20225.964</v>
      </c>
      <c r="E50" s="14">
        <v>30474.964</v>
      </c>
      <c r="F50" s="14">
        <v>30565.964</v>
      </c>
      <c r="G50" s="14">
        <v>25764</v>
      </c>
      <c r="H50" s="14">
        <v>22324</v>
      </c>
      <c r="I50" s="27">
        <v>25225</v>
      </c>
      <c r="J50" s="27">
        <v>23330</v>
      </c>
      <c r="K50" s="14">
        <v>25324</v>
      </c>
      <c r="L50" s="14">
        <v>22361</v>
      </c>
      <c r="M50" s="14">
        <v>21482</v>
      </c>
    </row>
    <row r="51" spans="1:13" s="9" customFormat="1" x14ac:dyDescent="0.3">
      <c r="A51" s="10" t="s">
        <v>44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27">
        <v>0</v>
      </c>
      <c r="J51" s="27">
        <v>0</v>
      </c>
      <c r="K51" s="14">
        <v>0</v>
      </c>
      <c r="L51" s="14">
        <v>0</v>
      </c>
      <c r="M51" s="14">
        <v>0</v>
      </c>
    </row>
    <row r="52" spans="1:13" s="15" customFormat="1" x14ac:dyDescent="0.3">
      <c r="A52" s="10" t="s">
        <v>45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27">
        <v>0</v>
      </c>
      <c r="J52" s="27">
        <v>0</v>
      </c>
      <c r="K52" s="14">
        <v>0</v>
      </c>
      <c r="L52" s="14">
        <v>0</v>
      </c>
      <c r="M52" s="14">
        <v>0</v>
      </c>
    </row>
    <row r="53" spans="1:13" s="15" customFormat="1" x14ac:dyDescent="0.3">
      <c r="A53" s="6" t="s">
        <v>46</v>
      </c>
      <c r="B53" s="8">
        <v>128312.1293</v>
      </c>
      <c r="C53" s="8">
        <v>122720.5813833334</v>
      </c>
      <c r="D53" s="8">
        <v>152843.69938999999</v>
      </c>
      <c r="E53" s="8">
        <v>151034.39939000001</v>
      </c>
      <c r="F53" s="8">
        <v>151925.6264733334</v>
      </c>
      <c r="G53" s="8">
        <v>194842.14308000001</v>
      </c>
      <c r="H53" s="8">
        <v>195155.71808000002</v>
      </c>
      <c r="I53" s="35">
        <v>232253.27537166671</v>
      </c>
      <c r="J53" s="8">
        <v>234187.95002333328</v>
      </c>
      <c r="K53" s="8">
        <v>234453.05419000002</v>
      </c>
      <c r="L53" s="8">
        <v>234880.21564833328</v>
      </c>
      <c r="M53" s="8">
        <v>223180.57192000002</v>
      </c>
    </row>
    <row r="54" spans="1:13" s="15" customFormat="1" x14ac:dyDescent="0.3">
      <c r="A54" s="10" t="s">
        <v>47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27">
        <v>0</v>
      </c>
      <c r="J54" s="27">
        <v>0</v>
      </c>
      <c r="K54" s="14">
        <v>0</v>
      </c>
      <c r="L54" s="14">
        <v>0</v>
      </c>
      <c r="M54" s="14">
        <v>0</v>
      </c>
    </row>
    <row r="55" spans="1:13" s="15" customFormat="1" x14ac:dyDescent="0.3">
      <c r="A55" s="10" t="s">
        <v>48</v>
      </c>
      <c r="B55" s="14">
        <v>128312.1293</v>
      </c>
      <c r="C55" s="14">
        <v>122720.5813833334</v>
      </c>
      <c r="D55" s="14">
        <v>152843.69938999999</v>
      </c>
      <c r="E55" s="14">
        <v>151034.39939000001</v>
      </c>
      <c r="F55" s="14">
        <v>151925.6264733334</v>
      </c>
      <c r="G55" s="14">
        <v>194842.14308000001</v>
      </c>
      <c r="H55" s="14">
        <v>195155.71808000002</v>
      </c>
      <c r="I55" s="27">
        <v>232253.27537166671</v>
      </c>
      <c r="J55" s="27">
        <v>234187.95002333328</v>
      </c>
      <c r="K55" s="14">
        <v>234453.05419000002</v>
      </c>
      <c r="L55" s="14">
        <v>234880.21564833328</v>
      </c>
      <c r="M55" s="14">
        <v>223180.57192000002</v>
      </c>
    </row>
    <row r="56" spans="1:13" s="9" customFormat="1" x14ac:dyDescent="0.3">
      <c r="A56" s="10" t="s">
        <v>24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27">
        <v>0</v>
      </c>
      <c r="J56" s="27">
        <v>0</v>
      </c>
      <c r="K56" s="14">
        <v>0</v>
      </c>
      <c r="L56" s="14">
        <v>0</v>
      </c>
      <c r="M56" s="14">
        <v>0</v>
      </c>
    </row>
    <row r="57" spans="1:13" s="15" customFormat="1" x14ac:dyDescent="0.3">
      <c r="A57" s="10" t="s">
        <v>25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27">
        <v>0</v>
      </c>
      <c r="J57" s="27">
        <v>0</v>
      </c>
      <c r="K57" s="14">
        <v>0</v>
      </c>
      <c r="L57" s="14">
        <v>0</v>
      </c>
      <c r="M57" s="14">
        <v>0</v>
      </c>
    </row>
    <row r="58" spans="1:13" s="15" customFormat="1" x14ac:dyDescent="0.3">
      <c r="A58" s="6" t="s">
        <v>49</v>
      </c>
      <c r="B58" s="8">
        <v>258025.82833407383</v>
      </c>
      <c r="C58" s="8">
        <v>270081.56774020276</v>
      </c>
      <c r="D58" s="8">
        <v>281143.3791691864</v>
      </c>
      <c r="E58" s="8">
        <v>254181.03627574767</v>
      </c>
      <c r="F58" s="8">
        <v>268732.20068644977</v>
      </c>
      <c r="G58" s="8">
        <v>256088.20285835999</v>
      </c>
      <c r="H58" s="8">
        <v>265593.71791315608</v>
      </c>
      <c r="I58" s="35">
        <v>275850.15261072334</v>
      </c>
      <c r="J58" s="8">
        <v>296580.10010367259</v>
      </c>
      <c r="K58" s="8">
        <v>319799.60145794408</v>
      </c>
      <c r="L58" s="8">
        <v>340068.04990948812</v>
      </c>
      <c r="M58" s="8">
        <v>360658.29172737943</v>
      </c>
    </row>
    <row r="59" spans="1:13" s="15" customFormat="1" x14ac:dyDescent="0.3">
      <c r="A59" s="10" t="s">
        <v>50</v>
      </c>
      <c r="B59" s="14">
        <v>32397.485409999998</v>
      </c>
      <c r="C59" s="14">
        <v>34253.220983894098</v>
      </c>
      <c r="D59" s="14">
        <v>46881.811659999999</v>
      </c>
      <c r="E59" s="14">
        <v>45926.027629999997</v>
      </c>
      <c r="F59" s="14">
        <v>48795.654699999999</v>
      </c>
      <c r="G59" s="14">
        <v>37535.693821200002</v>
      </c>
      <c r="H59" s="14">
        <v>37269.071105934119</v>
      </c>
      <c r="I59" s="27">
        <v>42592.039644523291</v>
      </c>
      <c r="J59" s="27">
        <v>56943.544933423997</v>
      </c>
      <c r="K59" s="14">
        <v>61453.04709267812</v>
      </c>
      <c r="L59" s="14">
        <v>65406.894728323263</v>
      </c>
      <c r="M59" s="14">
        <v>59304.353037502093</v>
      </c>
    </row>
    <row r="60" spans="1:13" s="15" customFormat="1" x14ac:dyDescent="0.3">
      <c r="A60" s="10" t="s">
        <v>29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27">
        <v>0</v>
      </c>
      <c r="J60" s="27">
        <v>0</v>
      </c>
      <c r="K60" s="14">
        <v>0</v>
      </c>
      <c r="L60" s="14">
        <v>0</v>
      </c>
      <c r="M60" s="14">
        <v>0</v>
      </c>
    </row>
    <row r="61" spans="1:13" s="15" customFormat="1" x14ac:dyDescent="0.3">
      <c r="A61" s="10" t="s">
        <v>32</v>
      </c>
      <c r="B61" s="14">
        <v>3570.0005900000006</v>
      </c>
      <c r="C61" s="14">
        <v>4372.8810340875898</v>
      </c>
      <c r="D61" s="14">
        <v>9440.6837130350796</v>
      </c>
      <c r="E61" s="14">
        <v>4633.5169900000001</v>
      </c>
      <c r="F61" s="14">
        <v>4963.7450399999998</v>
      </c>
      <c r="G61" s="14">
        <v>3561.2461699999994</v>
      </c>
      <c r="H61" s="14">
        <v>3103.6706599999998</v>
      </c>
      <c r="I61" s="27">
        <v>2997.5718399999996</v>
      </c>
      <c r="J61" s="27">
        <v>4288.4027499999993</v>
      </c>
      <c r="K61" s="14">
        <v>2497.0820800000001</v>
      </c>
      <c r="L61" s="14">
        <v>4108.73189986118</v>
      </c>
      <c r="M61" s="14">
        <v>-146.24108777161695</v>
      </c>
    </row>
    <row r="62" spans="1:13" s="15" customFormat="1" x14ac:dyDescent="0.3">
      <c r="A62" s="10" t="s">
        <v>51</v>
      </c>
      <c r="B62" s="14">
        <v>12285.87319</v>
      </c>
      <c r="C62" s="14">
        <v>12692.746521000001</v>
      </c>
      <c r="D62" s="14">
        <v>13117.243619999999</v>
      </c>
      <c r="E62" s="14">
        <v>13820.61189</v>
      </c>
      <c r="F62" s="14">
        <v>14258.54809</v>
      </c>
      <c r="G62" s="14">
        <v>14887.934919999998</v>
      </c>
      <c r="H62" s="14">
        <v>15845.901760000001</v>
      </c>
      <c r="I62" s="27">
        <v>16741.031190000002</v>
      </c>
      <c r="J62" s="27">
        <v>17483.462030000002</v>
      </c>
      <c r="K62" s="14">
        <v>17375.131170000001</v>
      </c>
      <c r="L62" s="14">
        <v>19126.387370800003</v>
      </c>
      <c r="M62" s="14">
        <v>16376.779721239809</v>
      </c>
    </row>
    <row r="63" spans="1:13" s="15" customFormat="1" x14ac:dyDescent="0.3">
      <c r="A63" s="10" t="s">
        <v>52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27">
        <v>0</v>
      </c>
      <c r="J63" s="27">
        <v>0</v>
      </c>
      <c r="K63" s="14">
        <v>0</v>
      </c>
      <c r="L63" s="14">
        <v>0</v>
      </c>
      <c r="M63" s="14">
        <v>0</v>
      </c>
    </row>
    <row r="64" spans="1:13" s="15" customFormat="1" x14ac:dyDescent="0.3">
      <c r="A64" s="10" t="s">
        <v>34</v>
      </c>
      <c r="B64" s="14">
        <v>209772.46914407384</v>
      </c>
      <c r="C64" s="14">
        <v>218762.71920122113</v>
      </c>
      <c r="D64" s="14">
        <v>211703.64017615127</v>
      </c>
      <c r="E64" s="14">
        <v>189800.87976574773</v>
      </c>
      <c r="F64" s="14">
        <v>200714.25285644978</v>
      </c>
      <c r="G64" s="14">
        <v>200103.32794716</v>
      </c>
      <c r="H64" s="14">
        <v>209375.074387222</v>
      </c>
      <c r="I64" s="27">
        <v>213519.50993620011</v>
      </c>
      <c r="J64" s="27">
        <v>217864.69039024858</v>
      </c>
      <c r="K64" s="14">
        <v>238474.34111526594</v>
      </c>
      <c r="L64" s="14">
        <v>251426.03591050356</v>
      </c>
      <c r="M64" s="14">
        <v>285123.40005640918</v>
      </c>
    </row>
    <row r="65" spans="1:13" s="15" customFormat="1" x14ac:dyDescent="0.3">
      <c r="A65" s="6" t="s">
        <v>53</v>
      </c>
      <c r="B65" s="8">
        <v>195833.64600000001</v>
      </c>
      <c r="C65" s="8">
        <v>196813.92599999998</v>
      </c>
      <c r="D65" s="8">
        <v>217953.66999999998</v>
      </c>
      <c r="E65" s="8">
        <v>222596.76694999999</v>
      </c>
      <c r="F65" s="8">
        <v>224465.3</v>
      </c>
      <c r="G65" s="8">
        <v>286170.79599999997</v>
      </c>
      <c r="H65" s="8">
        <v>287675.95600000001</v>
      </c>
      <c r="I65" s="35">
        <v>299940.95600000001</v>
      </c>
      <c r="J65" s="8">
        <v>337184.54000000004</v>
      </c>
      <c r="K65" s="8">
        <v>338786.02</v>
      </c>
      <c r="L65" s="8">
        <v>340836.71675000002</v>
      </c>
      <c r="M65" s="8">
        <v>355011.86087999999</v>
      </c>
    </row>
    <row r="66" spans="1:13" s="15" customFormat="1" x14ac:dyDescent="0.3">
      <c r="A66" s="10" t="s">
        <v>54</v>
      </c>
      <c r="B66" s="14">
        <v>15433.02232</v>
      </c>
      <c r="C66" s="14">
        <v>15433.02232</v>
      </c>
      <c r="D66" s="14">
        <v>37970.748352000002</v>
      </c>
      <c r="E66" s="14">
        <v>37970.748352000002</v>
      </c>
      <c r="F66" s="14">
        <v>37970.748352000002</v>
      </c>
      <c r="G66" s="38">
        <v>63544.082696999998</v>
      </c>
      <c r="H66" s="14">
        <v>63544.082696999998</v>
      </c>
      <c r="I66" s="27">
        <v>63544.082696999998</v>
      </c>
      <c r="J66" s="27">
        <v>63544.082696999998</v>
      </c>
      <c r="K66" s="14">
        <v>63544.082696999998</v>
      </c>
      <c r="L66" s="14">
        <v>63544.082696999998</v>
      </c>
      <c r="M66" s="14">
        <v>48286.910271000001</v>
      </c>
    </row>
    <row r="67" spans="1:13" s="9" customFormat="1" x14ac:dyDescent="0.3">
      <c r="A67" s="10" t="s">
        <v>55</v>
      </c>
      <c r="B67" s="14">
        <v>107099.78367999999</v>
      </c>
      <c r="C67" s="14">
        <v>107099.78367999999</v>
      </c>
      <c r="D67" s="14">
        <v>104011.001648</v>
      </c>
      <c r="E67" s="14">
        <v>104011.001648</v>
      </c>
      <c r="F67" s="14">
        <v>104011.001648</v>
      </c>
      <c r="G67" s="38">
        <v>139608.069303</v>
      </c>
      <c r="H67" s="14">
        <v>139608.069303</v>
      </c>
      <c r="I67" s="27">
        <v>139608.069303</v>
      </c>
      <c r="J67" s="27">
        <v>175868.253303</v>
      </c>
      <c r="K67" s="14">
        <v>175868.253303</v>
      </c>
      <c r="L67" s="14">
        <v>175868.253303</v>
      </c>
      <c r="M67" s="14">
        <v>177616.63372899999</v>
      </c>
    </row>
    <row r="68" spans="1:13" s="15" customFormat="1" x14ac:dyDescent="0.3">
      <c r="A68" s="10" t="s">
        <v>56</v>
      </c>
      <c r="B68" s="14">
        <v>22866.84</v>
      </c>
      <c r="C68" s="14">
        <v>23847.119999999999</v>
      </c>
      <c r="D68" s="14">
        <v>25537.919999999998</v>
      </c>
      <c r="E68" s="14">
        <v>21253.68</v>
      </c>
      <c r="F68" s="14">
        <v>23122.55</v>
      </c>
      <c r="G68" s="14">
        <v>21046.68</v>
      </c>
      <c r="H68" s="14">
        <v>22551.84</v>
      </c>
      <c r="I68" s="27">
        <v>24204.84</v>
      </c>
      <c r="J68" s="27">
        <v>25188.240000000002</v>
      </c>
      <c r="K68" s="14">
        <v>26460.720000000001</v>
      </c>
      <c r="L68" s="14">
        <v>28511.16</v>
      </c>
      <c r="M68" s="14">
        <v>30822.48</v>
      </c>
    </row>
    <row r="69" spans="1:13" s="15" customFormat="1" x14ac:dyDescent="0.3">
      <c r="A69" s="10" t="s">
        <v>57</v>
      </c>
      <c r="B69" s="14">
        <v>50434</v>
      </c>
      <c r="C69" s="14">
        <v>50434</v>
      </c>
      <c r="D69" s="14">
        <v>50434</v>
      </c>
      <c r="E69" s="14">
        <v>59361.336949999997</v>
      </c>
      <c r="F69" s="14">
        <v>59361</v>
      </c>
      <c r="G69" s="14">
        <v>61971.964</v>
      </c>
      <c r="H69" s="14">
        <v>61971.964</v>
      </c>
      <c r="I69" s="27">
        <v>72583.964000000007</v>
      </c>
      <c r="J69" s="27">
        <v>72583.964000000007</v>
      </c>
      <c r="K69" s="14">
        <v>72912.964000000007</v>
      </c>
      <c r="L69" s="14">
        <v>72913.220750000008</v>
      </c>
      <c r="M69" s="14">
        <v>73104.236880000011</v>
      </c>
    </row>
    <row r="70" spans="1:13" s="15" customFormat="1" x14ac:dyDescent="0.3">
      <c r="A70" s="10" t="s">
        <v>34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27">
        <v>0</v>
      </c>
      <c r="J70" s="27">
        <v>0</v>
      </c>
      <c r="K70" s="14">
        <v>0</v>
      </c>
      <c r="L70" s="14">
        <v>0</v>
      </c>
      <c r="M70" s="14">
        <v>25181.599999999999</v>
      </c>
    </row>
    <row r="71" spans="1:13" s="15" customFormat="1" x14ac:dyDescent="0.3">
      <c r="A71" s="6" t="s">
        <v>58</v>
      </c>
      <c r="B71" s="8">
        <v>308515.70424126682</v>
      </c>
      <c r="C71" s="8">
        <v>307166.24772541394</v>
      </c>
      <c r="D71" s="8">
        <v>300924.36692049581</v>
      </c>
      <c r="E71" s="8">
        <v>323567.62916893407</v>
      </c>
      <c r="F71" s="8">
        <v>319102.26289461879</v>
      </c>
      <c r="G71" s="8">
        <v>327478.40584500006</v>
      </c>
      <c r="H71" s="8">
        <v>326633.8409350001</v>
      </c>
      <c r="I71" s="35">
        <v>325847.24135575013</v>
      </c>
      <c r="J71" s="8">
        <v>332237.60027500009</v>
      </c>
      <c r="K71" s="8">
        <v>333454.96395310666</v>
      </c>
      <c r="L71" s="8">
        <v>339443.03278278268</v>
      </c>
      <c r="M71" s="8">
        <v>326645.14047024114</v>
      </c>
    </row>
    <row r="72" spans="1:13" s="15" customFormat="1" x14ac:dyDescent="0.3">
      <c r="A72" s="10" t="s">
        <v>59</v>
      </c>
      <c r="B72" s="14">
        <v>104181.72</v>
      </c>
      <c r="C72" s="14">
        <v>104181.72</v>
      </c>
      <c r="D72" s="14">
        <v>104181.98096</v>
      </c>
      <c r="E72" s="14">
        <v>104181.72</v>
      </c>
      <c r="F72" s="14">
        <v>104181.72</v>
      </c>
      <c r="G72" s="14">
        <v>104181.72</v>
      </c>
      <c r="H72" s="14">
        <v>104181.98096</v>
      </c>
      <c r="I72" s="27">
        <v>104181.72</v>
      </c>
      <c r="J72" s="27">
        <v>104181.72</v>
      </c>
      <c r="K72" s="14">
        <v>104181.98096</v>
      </c>
      <c r="L72" s="14">
        <v>109744.06996000001</v>
      </c>
      <c r="M72" s="14">
        <v>109744.06996000001</v>
      </c>
    </row>
    <row r="73" spans="1:13" s="15" customFormat="1" x14ac:dyDescent="0.3">
      <c r="A73" s="10" t="s">
        <v>60</v>
      </c>
      <c r="B73" s="14">
        <v>303541.14989</v>
      </c>
      <c r="C73" s="14">
        <v>303541.14989</v>
      </c>
      <c r="D73" s="14">
        <v>303541.14989</v>
      </c>
      <c r="E73" s="14">
        <v>303541.14989</v>
      </c>
      <c r="F73" s="14">
        <v>303541.14989</v>
      </c>
      <c r="G73" s="14">
        <v>303541.14989</v>
      </c>
      <c r="H73" s="14">
        <v>303541.14989</v>
      </c>
      <c r="I73" s="27">
        <v>303541.14989</v>
      </c>
      <c r="J73" s="27">
        <v>303541.14989</v>
      </c>
      <c r="K73" s="14">
        <v>303541.14989</v>
      </c>
      <c r="L73" s="14">
        <v>303541.14989</v>
      </c>
      <c r="M73" s="14">
        <v>305658.27704000002</v>
      </c>
    </row>
    <row r="74" spans="1:13" s="15" customFormat="1" x14ac:dyDescent="0.3">
      <c r="A74" s="10" t="s">
        <v>61</v>
      </c>
      <c r="B74" s="14">
        <v>56793.694360000001</v>
      </c>
      <c r="C74" s="14">
        <v>56793.694360000001</v>
      </c>
      <c r="D74" s="14">
        <v>56793.694360000001</v>
      </c>
      <c r="E74" s="14">
        <v>56793.694360000001</v>
      </c>
      <c r="F74" s="14">
        <v>56793.694360000001</v>
      </c>
      <c r="G74" s="14">
        <v>56793.694360000001</v>
      </c>
      <c r="H74" s="14">
        <v>56793.694360000001</v>
      </c>
      <c r="I74" s="27">
        <v>56793.694360000001</v>
      </c>
      <c r="J74" s="27">
        <v>56793.694360000001</v>
      </c>
      <c r="K74" s="14">
        <v>56793.694360000001</v>
      </c>
      <c r="L74" s="14">
        <v>56793.694360000001</v>
      </c>
      <c r="M74" s="14">
        <v>56793.694360000001</v>
      </c>
    </row>
    <row r="75" spans="1:13" s="9" customFormat="1" x14ac:dyDescent="0.3">
      <c r="A75" s="10" t="s">
        <v>62</v>
      </c>
      <c r="B75" s="14">
        <v>-163634.81782873321</v>
      </c>
      <c r="C75" s="14">
        <v>-164984.27434458613</v>
      </c>
      <c r="D75" s="14">
        <v>-171226.41610950421</v>
      </c>
      <c r="E75" s="14">
        <v>-148582.8929010659</v>
      </c>
      <c r="F75" s="14">
        <v>-153048.25917538122</v>
      </c>
      <c r="G75" s="14">
        <v>-156635.00126499991</v>
      </c>
      <c r="H75" s="14">
        <v>-157479.82713499988</v>
      </c>
      <c r="I75" s="27">
        <v>-158266.1657542499</v>
      </c>
      <c r="J75" s="27">
        <v>-151875.80683499991</v>
      </c>
      <c r="K75" s="14">
        <v>-150658.70411689335</v>
      </c>
      <c r="L75" s="14">
        <v>-150232.72428721722</v>
      </c>
      <c r="M75" s="14">
        <v>-166725.74374975893</v>
      </c>
    </row>
    <row r="76" spans="1:13" s="15" customFormat="1" ht="15" customHeight="1" x14ac:dyDescent="0.3">
      <c r="A76" s="10" t="s">
        <v>63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27">
        <v>0</v>
      </c>
      <c r="J76" s="27">
        <v>0</v>
      </c>
      <c r="K76" s="14">
        <v>0</v>
      </c>
      <c r="L76" s="14">
        <v>0</v>
      </c>
      <c r="M76" s="14">
        <v>0</v>
      </c>
    </row>
    <row r="77" spans="1:13" s="15" customFormat="1" ht="15" customHeight="1" x14ac:dyDescent="0.3">
      <c r="A77" s="10" t="s">
        <v>64</v>
      </c>
      <c r="B77" s="14">
        <v>5213</v>
      </c>
      <c r="C77" s="14">
        <v>5213</v>
      </c>
      <c r="D77" s="14">
        <v>5213</v>
      </c>
      <c r="E77" s="14">
        <v>5213</v>
      </c>
      <c r="F77" s="14">
        <v>5213</v>
      </c>
      <c r="G77" s="14">
        <v>5213</v>
      </c>
      <c r="H77" s="14">
        <v>5213</v>
      </c>
      <c r="I77" s="27">
        <v>5213</v>
      </c>
      <c r="J77" s="27">
        <v>5213</v>
      </c>
      <c r="K77" s="14">
        <v>5213</v>
      </c>
      <c r="L77" s="14">
        <v>5213</v>
      </c>
      <c r="M77" s="14">
        <v>6791</v>
      </c>
    </row>
    <row r="78" spans="1:13" s="15" customFormat="1" ht="15" customHeight="1" x14ac:dyDescent="0.3">
      <c r="A78" s="10" t="s">
        <v>65</v>
      </c>
      <c r="B78" s="14">
        <v>2420.9578200000001</v>
      </c>
      <c r="C78" s="14">
        <v>2420.9578200000001</v>
      </c>
      <c r="D78" s="14">
        <v>2420.9578200000001</v>
      </c>
      <c r="E78" s="14">
        <v>2420.9578200000001</v>
      </c>
      <c r="F78" s="14">
        <v>2420.9578200000001</v>
      </c>
      <c r="G78" s="14">
        <v>14383.842860000001</v>
      </c>
      <c r="H78" s="14">
        <v>14383.842860000001</v>
      </c>
      <c r="I78" s="27">
        <v>14383.842860000001</v>
      </c>
      <c r="J78" s="27">
        <v>14383.842860000001</v>
      </c>
      <c r="K78" s="14">
        <v>14383.842859999999</v>
      </c>
      <c r="L78" s="14">
        <v>14383.842860000001</v>
      </c>
      <c r="M78" s="14">
        <v>14383.842859999999</v>
      </c>
    </row>
    <row r="79" spans="1:13" s="15" customFormat="1" ht="15" customHeight="1" x14ac:dyDescent="0.3">
      <c r="A79" s="6" t="s">
        <v>66</v>
      </c>
      <c r="B79" s="8">
        <v>1434120.9751353406</v>
      </c>
      <c r="C79" s="8">
        <v>1448359.3108470866</v>
      </c>
      <c r="D79" s="8">
        <v>1517375.9209096818</v>
      </c>
      <c r="E79" s="8">
        <v>1573856.9697946818</v>
      </c>
      <c r="F79" s="8">
        <v>1614922.1203344017</v>
      </c>
      <c r="G79" s="8">
        <v>1704300.7325633599</v>
      </c>
      <c r="H79" s="8">
        <v>1711886.1656581559</v>
      </c>
      <c r="I79" s="35">
        <v>1787579.9005281399</v>
      </c>
      <c r="J79" s="8">
        <v>1869182.886272006</v>
      </c>
      <c r="K79" s="8">
        <v>1914618.9450810505</v>
      </c>
      <c r="L79" s="8">
        <v>1959147.7890406058</v>
      </c>
      <c r="M79" s="8">
        <v>1970694.0059376205</v>
      </c>
    </row>
    <row r="80" spans="1:13" s="15" customFormat="1" ht="15" hidden="1" customHeight="1" x14ac:dyDescent="0.3">
      <c r="A80" s="10" t="s">
        <v>67</v>
      </c>
      <c r="B80" s="38">
        <v>179711.4415211</v>
      </c>
      <c r="C80" s="38"/>
      <c r="D80" s="14">
        <v>137267.75162317001</v>
      </c>
      <c r="E80" s="14">
        <v>267769</v>
      </c>
      <c r="G80" s="38">
        <v>11448.5</v>
      </c>
      <c r="H80" s="14">
        <v>187986.37075815999</v>
      </c>
      <c r="I80" s="14"/>
      <c r="J80" s="38"/>
      <c r="K80" s="14"/>
      <c r="L80" s="14"/>
      <c r="M80" s="14"/>
    </row>
    <row r="81" spans="1:13" s="15" customFormat="1" ht="15" hidden="1" customHeight="1" x14ac:dyDescent="0.3">
      <c r="A81" s="10" t="s">
        <v>68</v>
      </c>
      <c r="B81" s="38">
        <v>179711.4415211</v>
      </c>
      <c r="C81" s="38"/>
      <c r="D81" s="14">
        <v>137267.75162317001</v>
      </c>
      <c r="E81" s="14"/>
      <c r="F81" s="14"/>
      <c r="G81" s="38">
        <v>963233.56550199992</v>
      </c>
      <c r="H81" s="14">
        <v>187986.37075815999</v>
      </c>
      <c r="I81" s="14"/>
      <c r="J81" s="38"/>
      <c r="K81" s="14"/>
      <c r="L81" s="14"/>
      <c r="M81" s="14"/>
    </row>
    <row r="82" spans="1:13" s="15" customFormat="1" ht="15" hidden="1" customHeight="1" x14ac:dyDescent="0.3">
      <c r="A82" s="10" t="s">
        <v>69</v>
      </c>
      <c r="B82" s="14">
        <v>137343.4415211</v>
      </c>
      <c r="C82" s="14"/>
      <c r="D82" s="14">
        <v>137267.75162317001</v>
      </c>
      <c r="E82" s="14"/>
      <c r="F82" s="14"/>
      <c r="G82" s="14"/>
      <c r="H82" s="14">
        <v>145618.37075815999</v>
      </c>
      <c r="I82" s="14"/>
      <c r="J82" s="14"/>
      <c r="K82" s="14"/>
      <c r="L82" s="14"/>
      <c r="M82" s="14"/>
    </row>
    <row r="83" spans="1:13" s="15" customFormat="1" ht="30" hidden="1" customHeight="1" x14ac:dyDescent="0.3">
      <c r="A83" s="10" t="s">
        <v>70</v>
      </c>
      <c r="B83" s="14">
        <v>0</v>
      </c>
      <c r="C83" s="14"/>
      <c r="D83" s="14">
        <v>0</v>
      </c>
      <c r="E83" s="14"/>
      <c r="F83" s="14"/>
      <c r="G83" s="14"/>
      <c r="H83" s="14">
        <v>0</v>
      </c>
      <c r="I83" s="14"/>
      <c r="J83" s="14"/>
      <c r="K83" s="14"/>
      <c r="L83" s="14"/>
      <c r="M83" s="14"/>
    </row>
    <row r="84" spans="1:13" s="15" customFormat="1" ht="15" hidden="1" customHeight="1" x14ac:dyDescent="0.3">
      <c r="A84" s="10" t="s">
        <v>71</v>
      </c>
      <c r="B84" s="14">
        <v>42368</v>
      </c>
      <c r="C84" s="14"/>
      <c r="D84" s="14">
        <v>0</v>
      </c>
      <c r="E84" s="14"/>
      <c r="F84" s="14"/>
      <c r="G84" s="14"/>
      <c r="H84" s="14">
        <v>42368</v>
      </c>
      <c r="I84" s="14"/>
      <c r="J84" s="14"/>
      <c r="K84" s="14"/>
      <c r="L84" s="14"/>
      <c r="M84" s="14"/>
    </row>
    <row r="85" spans="1:13" s="15" customFormat="1" ht="15" hidden="1" customHeight="1" x14ac:dyDescent="0.3">
      <c r="A85" s="10" t="s">
        <v>34</v>
      </c>
      <c r="B85" s="14">
        <v>0</v>
      </c>
      <c r="C85" s="14"/>
      <c r="D85" s="14">
        <v>0</v>
      </c>
      <c r="E85" s="14"/>
      <c r="F85" s="14"/>
      <c r="G85" s="14"/>
      <c r="H85" s="14">
        <v>0</v>
      </c>
      <c r="I85" s="14"/>
      <c r="J85" s="14"/>
      <c r="K85" s="14"/>
      <c r="L85" s="14"/>
      <c r="M85" s="14"/>
    </row>
    <row r="86" spans="1:13" s="15" customFormat="1" ht="15" hidden="1" customHeight="1" x14ac:dyDescent="0.3">
      <c r="A86" s="10" t="s">
        <v>72</v>
      </c>
      <c r="B86" s="14">
        <v>0</v>
      </c>
      <c r="C86" s="14"/>
      <c r="D86" s="14">
        <v>0</v>
      </c>
      <c r="E86" s="14"/>
      <c r="F86" s="14"/>
      <c r="G86" s="14"/>
      <c r="H86" s="14">
        <v>0</v>
      </c>
      <c r="I86" s="14"/>
      <c r="J86" s="14"/>
      <c r="K86" s="14"/>
      <c r="L86" s="14"/>
      <c r="M86" s="14"/>
    </row>
    <row r="87" spans="1:13" s="15" customFormat="1" ht="30" hidden="1" customHeight="1" x14ac:dyDescent="0.3">
      <c r="A87" s="10" t="s">
        <v>73</v>
      </c>
      <c r="B87" s="14">
        <v>0</v>
      </c>
      <c r="C87" s="14"/>
      <c r="D87" s="14">
        <v>0</v>
      </c>
      <c r="E87" s="14"/>
      <c r="F87" s="14"/>
      <c r="G87" s="14"/>
      <c r="H87" s="14">
        <v>0</v>
      </c>
      <c r="I87" s="14"/>
      <c r="J87" s="14"/>
      <c r="K87" s="14"/>
      <c r="L87" s="14"/>
      <c r="M87" s="14"/>
    </row>
    <row r="88" spans="1:13" s="15" customFormat="1" hidden="1" x14ac:dyDescent="0.3">
      <c r="A88" s="10" t="s">
        <v>74</v>
      </c>
      <c r="B88" s="14">
        <v>0</v>
      </c>
      <c r="C88" s="14"/>
      <c r="D88" s="14">
        <v>0</v>
      </c>
      <c r="E88" s="14"/>
      <c r="F88" s="14"/>
      <c r="G88" s="14"/>
      <c r="H88" s="14">
        <v>0</v>
      </c>
      <c r="I88" s="14"/>
      <c r="J88" s="14"/>
      <c r="K88" s="14"/>
      <c r="L88" s="14"/>
      <c r="M88" s="14"/>
    </row>
    <row r="89" spans="1:13" s="1" customFormat="1" ht="31.2" hidden="1" x14ac:dyDescent="0.3">
      <c r="A89" s="10" t="s">
        <v>75</v>
      </c>
      <c r="B89" s="14">
        <v>0</v>
      </c>
      <c r="C89" s="14"/>
      <c r="D89" s="14">
        <v>0</v>
      </c>
      <c r="E89" s="14"/>
      <c r="F89" s="14"/>
      <c r="G89" s="14"/>
      <c r="H89" s="14">
        <v>0</v>
      </c>
      <c r="I89" s="14"/>
      <c r="J89" s="14"/>
      <c r="K89" s="14"/>
      <c r="L89" s="14"/>
      <c r="M89" s="14"/>
    </row>
    <row r="90" spans="1:13" s="1" customFormat="1" hidden="1" x14ac:dyDescent="0.3">
      <c r="A90" s="10" t="s">
        <v>34</v>
      </c>
      <c r="B90" s="14">
        <v>0</v>
      </c>
      <c r="C90" s="14"/>
      <c r="D90" s="14">
        <v>0</v>
      </c>
      <c r="E90" s="14"/>
      <c r="F90" s="14"/>
      <c r="G90" s="14"/>
      <c r="H90" s="14">
        <v>0</v>
      </c>
      <c r="I90" s="14"/>
      <c r="J90" s="14"/>
      <c r="K90" s="14"/>
      <c r="L90" s="14"/>
      <c r="M90" s="14"/>
    </row>
    <row r="91" spans="1:13" s="1" customFormat="1" ht="31.2" hidden="1" x14ac:dyDescent="0.3">
      <c r="A91" s="10" t="s">
        <v>76</v>
      </c>
      <c r="B91" s="14">
        <v>0</v>
      </c>
      <c r="C91" s="14"/>
      <c r="D91" s="14">
        <v>0</v>
      </c>
      <c r="E91" s="14"/>
      <c r="F91" s="14"/>
      <c r="G91" s="14"/>
      <c r="H91" s="14">
        <v>0</v>
      </c>
      <c r="I91" s="14"/>
      <c r="J91" s="14"/>
      <c r="K91" s="14"/>
      <c r="L91" s="14"/>
      <c r="M91" s="14"/>
    </row>
    <row r="92" spans="1:13" s="1" customFormat="1" x14ac:dyDescent="0.3">
      <c r="B92" s="2"/>
      <c r="C92" s="2"/>
      <c r="D92" s="2"/>
      <c r="E92" s="2"/>
      <c r="F92" s="2"/>
      <c r="G92" s="2"/>
      <c r="H92" s="42"/>
      <c r="I92" s="40"/>
      <c r="J92" s="2"/>
      <c r="K92" s="2"/>
      <c r="L92" s="2"/>
      <c r="M92" s="2"/>
    </row>
    <row r="93" spans="1:13" s="1" customFormat="1" x14ac:dyDescent="0.3"/>
    <row r="94" spans="1:13" s="1" customFormat="1" x14ac:dyDescent="0.3"/>
    <row r="95" spans="1:13" s="1" customFormat="1" x14ac:dyDescent="0.3"/>
    <row r="96" spans="1:13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pans="1:13" s="1" customFormat="1" x14ac:dyDescent="0.3"/>
    <row r="9954" spans="1:13" s="1" customFormat="1" x14ac:dyDescent="0.3"/>
    <row r="9955" spans="1:13" s="1" customFormat="1" x14ac:dyDescent="0.3"/>
    <row r="9956" spans="1:13" s="1" customFormat="1" x14ac:dyDescent="0.3"/>
    <row r="9957" spans="1:13" s="1" customFormat="1" x14ac:dyDescent="0.3"/>
    <row r="9958" spans="1:13" s="1" customFormat="1" x14ac:dyDescent="0.3"/>
    <row r="9959" spans="1:13" s="1" customFormat="1" x14ac:dyDescent="0.3"/>
    <row r="9960" spans="1:13" s="1" customFormat="1" x14ac:dyDescent="0.3"/>
    <row r="9961" spans="1:13" s="1" customFormat="1" x14ac:dyDescent="0.3"/>
    <row r="9962" spans="1:13" s="1" customFormat="1" x14ac:dyDescent="0.3"/>
    <row r="9963" spans="1:13" s="1" customFormat="1" x14ac:dyDescent="0.3"/>
    <row r="9964" spans="1:13" s="1" customFormat="1" x14ac:dyDescent="0.3"/>
    <row r="9965" spans="1:13" s="1" customFormat="1" x14ac:dyDescent="0.3"/>
    <row r="9966" spans="1:13" x14ac:dyDescent="0.3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  <c r="M9966" s="1"/>
    </row>
    <row r="9967" spans="1:13" x14ac:dyDescent="0.3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  <c r="M9967" s="1"/>
    </row>
    <row r="9968" spans="1:13" x14ac:dyDescent="0.3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  <c r="M9968" s="1"/>
    </row>
    <row r="9969" spans="1:13" x14ac:dyDescent="0.3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</row>
  </sheetData>
  <mergeCells count="13">
    <mergeCell ref="B1:M1"/>
    <mergeCell ref="B4:B5"/>
    <mergeCell ref="G4:G5"/>
    <mergeCell ref="H4:H5"/>
    <mergeCell ref="I4:I5"/>
    <mergeCell ref="J4:J5"/>
    <mergeCell ref="K4:K5"/>
    <mergeCell ref="L4:L5"/>
    <mergeCell ref="M4:M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998"/>
  <sheetViews>
    <sheetView view="pageBreakPreview" zoomScaleNormal="100" zoomScaleSheetLayoutView="100" workbookViewId="0">
      <pane xSplit="1" ySplit="5" topLeftCell="B6" activePane="bottomRight" state="frozen"/>
      <selection activeCell="H10" sqref="H10"/>
      <selection pane="topRight" activeCell="H10" sqref="H10"/>
      <selection pane="bottomLeft" activeCell="H10" sqref="H10"/>
      <selection pane="bottomRight" activeCell="I45" sqref="I45"/>
    </sheetView>
  </sheetViews>
  <sheetFormatPr defaultRowHeight="15.6" x14ac:dyDescent="0.3"/>
  <cols>
    <col min="1" max="1" width="50.5546875" style="17" customWidth="1"/>
    <col min="2" max="2" width="10.5546875" style="17" customWidth="1"/>
    <col min="3" max="3" width="11.88671875" style="17" customWidth="1"/>
    <col min="4" max="4" width="10.33203125" style="17" customWidth="1"/>
    <col min="5" max="5" width="11" style="17" customWidth="1"/>
    <col min="6" max="6" width="10.33203125" style="17" customWidth="1"/>
    <col min="7" max="7" width="11.44140625" style="17" customWidth="1"/>
    <col min="8" max="8" width="11.109375" style="17" bestFit="1" customWidth="1"/>
    <col min="9" max="9" width="12.44140625" style="17" customWidth="1"/>
    <col min="10" max="10" width="11.33203125" style="17" customWidth="1"/>
    <col min="11" max="11" width="10.44140625" style="17" bestFit="1" customWidth="1"/>
    <col min="12" max="13" width="11.109375" style="17" customWidth="1"/>
    <col min="14" max="16384" width="8.88671875" style="17"/>
  </cols>
  <sheetData>
    <row r="1" spans="1:13" s="3" customFormat="1" x14ac:dyDescent="0.3">
      <c r="B1" s="24" t="s">
        <v>80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x14ac:dyDescent="0.3"/>
    <row r="3" spans="1:13" s="1" customFormat="1" x14ac:dyDescent="0.3"/>
    <row r="4" spans="1:13" s="4" customFormat="1" ht="15" customHeight="1" x14ac:dyDescent="0.3">
      <c r="A4" s="1"/>
      <c r="B4" s="26">
        <v>44957</v>
      </c>
      <c r="C4" s="26">
        <v>44985</v>
      </c>
      <c r="D4" s="26">
        <v>45016</v>
      </c>
      <c r="E4" s="26">
        <v>45046</v>
      </c>
      <c r="F4" s="26">
        <v>45077</v>
      </c>
      <c r="G4" s="26">
        <v>45107</v>
      </c>
      <c r="H4" s="26">
        <v>45138</v>
      </c>
      <c r="I4" s="26">
        <v>45169</v>
      </c>
      <c r="J4" s="26">
        <v>45199</v>
      </c>
      <c r="K4" s="26">
        <v>45230</v>
      </c>
      <c r="L4" s="26">
        <v>45260</v>
      </c>
      <c r="M4" s="26">
        <v>45291</v>
      </c>
    </row>
    <row r="5" spans="1:13" s="4" customFormat="1" x14ac:dyDescent="0.3">
      <c r="A5" s="5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s="9" customFormat="1" x14ac:dyDescent="0.3">
      <c r="A6" s="6" t="s">
        <v>81</v>
      </c>
      <c r="B6" s="8">
        <v>293549.46484000003</v>
      </c>
      <c r="C6" s="8">
        <v>293549.46484000003</v>
      </c>
      <c r="D6" s="8">
        <v>293549.46484000003</v>
      </c>
      <c r="E6" s="8">
        <v>293549.46484000003</v>
      </c>
      <c r="F6" s="8">
        <v>293549.46484000003</v>
      </c>
      <c r="G6" s="8">
        <v>293549.46484000003</v>
      </c>
      <c r="H6" s="8">
        <v>293549.46484000003</v>
      </c>
      <c r="I6" s="8">
        <v>293549.46484000003</v>
      </c>
      <c r="J6" s="8">
        <v>293549.46484000003</v>
      </c>
      <c r="K6" s="8">
        <v>293549.46484000003</v>
      </c>
      <c r="L6" s="8">
        <v>293549.46484000003</v>
      </c>
      <c r="M6" s="8">
        <v>293549.46484000003</v>
      </c>
    </row>
    <row r="7" spans="1:13" s="15" customFormat="1" x14ac:dyDescent="0.3">
      <c r="A7" s="10" t="s">
        <v>82</v>
      </c>
      <c r="B7" s="14">
        <v>14060.72</v>
      </c>
      <c r="C7" s="14">
        <v>14060.72</v>
      </c>
      <c r="D7" s="14">
        <v>14060.72</v>
      </c>
      <c r="E7" s="14">
        <v>14060.72</v>
      </c>
      <c r="F7" s="14">
        <v>14060.72</v>
      </c>
      <c r="G7" s="14">
        <v>14060.72</v>
      </c>
      <c r="H7" s="14">
        <v>14060.72</v>
      </c>
      <c r="I7" s="14">
        <v>14060.72</v>
      </c>
      <c r="J7" s="14">
        <v>14060.72</v>
      </c>
      <c r="K7" s="14">
        <v>14060.72</v>
      </c>
      <c r="L7" s="14">
        <v>14060.72</v>
      </c>
      <c r="M7" s="14">
        <v>14060.72</v>
      </c>
    </row>
    <row r="8" spans="1:13" s="15" customFormat="1" x14ac:dyDescent="0.3">
      <c r="A8" s="10" t="s">
        <v>83</v>
      </c>
      <c r="B8" s="14">
        <v>100112.89005</v>
      </c>
      <c r="C8" s="14">
        <v>100112.89005</v>
      </c>
      <c r="D8" s="14">
        <v>100113.15101</v>
      </c>
      <c r="E8" s="14">
        <v>100112.89005</v>
      </c>
      <c r="F8" s="14">
        <v>100112.89005</v>
      </c>
      <c r="G8" s="14">
        <v>100112.89005</v>
      </c>
      <c r="H8" s="14">
        <v>100113.15101</v>
      </c>
      <c r="I8" s="14">
        <v>100112.89005</v>
      </c>
      <c r="J8" s="14">
        <v>100112.89005</v>
      </c>
      <c r="K8" s="14">
        <v>100113.15101</v>
      </c>
      <c r="L8" s="14">
        <v>105675.24001000001</v>
      </c>
      <c r="M8" s="14">
        <v>107792.36716000001</v>
      </c>
    </row>
    <row r="9" spans="1:13" s="15" customFormat="1" x14ac:dyDescent="0.3">
      <c r="A9" s="10" t="s">
        <v>84</v>
      </c>
      <c r="B9" s="14">
        <v>56793.694360000001</v>
      </c>
      <c r="C9" s="14">
        <v>56793.694360000001</v>
      </c>
      <c r="D9" s="14">
        <v>56793.694360000001</v>
      </c>
      <c r="E9" s="14">
        <v>56793.694360000001</v>
      </c>
      <c r="F9" s="14">
        <v>56793.694360000001</v>
      </c>
      <c r="G9" s="14">
        <v>56793.694360000001</v>
      </c>
      <c r="H9" s="14">
        <v>56793.694360000001</v>
      </c>
      <c r="I9" s="14">
        <v>56793.694360000001</v>
      </c>
      <c r="J9" s="14">
        <v>56793.694360000001</v>
      </c>
      <c r="K9" s="14">
        <v>56793.694360000001</v>
      </c>
      <c r="L9" s="14">
        <v>56793.694360000001</v>
      </c>
      <c r="M9" s="14">
        <v>56793.694360000001</v>
      </c>
    </row>
    <row r="10" spans="1:13" s="15" customFormat="1" x14ac:dyDescent="0.3">
      <c r="A10" s="10" t="s">
        <v>85</v>
      </c>
      <c r="B10" s="14">
        <v>-163635.81682873319</v>
      </c>
      <c r="C10" s="14">
        <v>-164985.27334458611</v>
      </c>
      <c r="D10" s="14">
        <v>-171226.41610950421</v>
      </c>
      <c r="E10" s="14">
        <v>-148582.8929010659</v>
      </c>
      <c r="F10" s="14">
        <v>-153048.25917538122</v>
      </c>
      <c r="G10" s="14">
        <v>-156635.00126499991</v>
      </c>
      <c r="H10" s="14">
        <v>-157479.82713499988</v>
      </c>
      <c r="I10" s="14">
        <v>-158266.1657542499</v>
      </c>
      <c r="J10" s="14">
        <v>-151875.80683499991</v>
      </c>
      <c r="K10" s="14">
        <v>-150658.70411689335</v>
      </c>
      <c r="L10" s="14">
        <v>-150232.72428721722</v>
      </c>
      <c r="M10" s="14">
        <v>-166725.74374975893</v>
      </c>
    </row>
    <row r="11" spans="1:13" s="15" customFormat="1" x14ac:dyDescent="0.3">
      <c r="A11" s="10" t="s">
        <v>86</v>
      </c>
      <c r="B11" s="14">
        <v>7633.4578199999996</v>
      </c>
      <c r="C11" s="14">
        <v>7633.4578199999996</v>
      </c>
      <c r="D11" s="14">
        <v>2420.9578200000001</v>
      </c>
      <c r="E11" s="14">
        <v>2420.9578200000001</v>
      </c>
      <c r="F11" s="14">
        <v>2420.9578200000001</v>
      </c>
      <c r="G11" s="14">
        <v>14383.842860000001</v>
      </c>
      <c r="H11" s="14">
        <v>14383.842860000001</v>
      </c>
      <c r="I11" s="14">
        <v>14383.842860000001</v>
      </c>
      <c r="J11" s="14">
        <v>14383.842860000001</v>
      </c>
      <c r="K11" s="14">
        <v>14383.842859999999</v>
      </c>
      <c r="L11" s="14">
        <v>14383.842860000001</v>
      </c>
      <c r="M11" s="14">
        <v>14383.842859999999</v>
      </c>
    </row>
    <row r="12" spans="1:13" s="15" customFormat="1" ht="31.2" x14ac:dyDescent="0.3">
      <c r="A12" s="10" t="s">
        <v>87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s="9" customFormat="1" x14ac:dyDescent="0.3">
      <c r="A13" s="6" t="s">
        <v>88</v>
      </c>
      <c r="B13" s="8">
        <v>308514.41024126683</v>
      </c>
      <c r="C13" s="8">
        <v>307164.95372541394</v>
      </c>
      <c r="D13" s="8">
        <v>295711.57192049583</v>
      </c>
      <c r="E13" s="8">
        <v>318354.83416893409</v>
      </c>
      <c r="F13" s="8">
        <v>313889.46789461881</v>
      </c>
      <c r="G13" s="8">
        <v>322265.61084500008</v>
      </c>
      <c r="H13" s="8">
        <v>321421.04593500012</v>
      </c>
      <c r="I13" s="8">
        <v>320634.44635575009</v>
      </c>
      <c r="J13" s="8">
        <v>327024.80527500011</v>
      </c>
      <c r="K13" s="8">
        <v>328242.16895310662</v>
      </c>
      <c r="L13" s="8">
        <v>334230.2377827827</v>
      </c>
      <c r="M13" s="8">
        <v>319854.34547024115</v>
      </c>
    </row>
    <row r="14" spans="1:13" s="15" customFormat="1" x14ac:dyDescent="0.3">
      <c r="A14" s="10" t="s">
        <v>89</v>
      </c>
      <c r="B14" s="14">
        <v>15114.539700000001</v>
      </c>
      <c r="C14" s="14">
        <v>24304.000889999999</v>
      </c>
      <c r="D14" s="14">
        <v>22087.762710000003</v>
      </c>
      <c r="E14" s="14">
        <v>22621.76353</v>
      </c>
      <c r="F14" s="14">
        <v>23646.171600000001</v>
      </c>
      <c r="G14" s="14">
        <v>23634.518680000001</v>
      </c>
      <c r="H14" s="14">
        <v>23541.81624</v>
      </c>
      <c r="I14" s="14">
        <v>22463.770949999998</v>
      </c>
      <c r="J14" s="14">
        <v>22242.646710000001</v>
      </c>
      <c r="K14" s="14">
        <v>22073.392469999999</v>
      </c>
      <c r="L14" s="14">
        <v>21906.843100000002</v>
      </c>
      <c r="M14" s="14">
        <v>21571.646520000002</v>
      </c>
    </row>
    <row r="15" spans="1:13" s="15" customFormat="1" ht="31.2" x14ac:dyDescent="0.3">
      <c r="A15" s="10" t="s">
        <v>90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s="15" customFormat="1" ht="31.2" x14ac:dyDescent="0.3">
      <c r="A16" s="10" t="s">
        <v>91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s="15" customFormat="1" ht="31.2" x14ac:dyDescent="0.3">
      <c r="A17" s="10" t="s">
        <v>92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s="15" customFormat="1" x14ac:dyDescent="0.3">
      <c r="A18" s="10" t="s">
        <v>93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s="15" customFormat="1" ht="31.2" x14ac:dyDescent="0.3">
      <c r="A19" s="10" t="s">
        <v>94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s="15" customFormat="1" ht="31.2" x14ac:dyDescent="0.3">
      <c r="A20" s="10" t="s">
        <v>95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s="15" customFormat="1" ht="31.2" x14ac:dyDescent="0.3">
      <c r="A21" s="10" t="s">
        <v>96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s="15" customFormat="1" ht="31.2" x14ac:dyDescent="0.3">
      <c r="A22" s="10" t="s">
        <v>95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s="15" customFormat="1" x14ac:dyDescent="0.3">
      <c r="A23" s="10" t="s">
        <v>97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s="9" customFormat="1" x14ac:dyDescent="0.3">
      <c r="A24" s="6" t="s">
        <v>98</v>
      </c>
      <c r="B24" s="8">
        <v>15114.539700000001</v>
      </c>
      <c r="C24" s="8">
        <v>24304.000889999999</v>
      </c>
      <c r="D24" s="8">
        <v>22087.762710000003</v>
      </c>
      <c r="E24" s="8">
        <v>22621.76353</v>
      </c>
      <c r="F24" s="8">
        <v>23646.171600000001</v>
      </c>
      <c r="G24" s="8">
        <v>23634.518680000001</v>
      </c>
      <c r="H24" s="8">
        <v>23541.81624</v>
      </c>
      <c r="I24" s="8">
        <v>22463.770949999998</v>
      </c>
      <c r="J24" s="8">
        <v>22242.646710000001</v>
      </c>
      <c r="K24" s="8">
        <v>22073.392469999999</v>
      </c>
      <c r="L24" s="8">
        <v>21906.843100000002</v>
      </c>
      <c r="M24" s="8">
        <v>21571.646520000002</v>
      </c>
    </row>
    <row r="25" spans="1:13" s="15" customFormat="1" x14ac:dyDescent="0.3">
      <c r="A25" s="10" t="s">
        <v>99</v>
      </c>
      <c r="B25" s="14">
        <v>2207.4903477590001</v>
      </c>
      <c r="C25" s="14">
        <v>2642.2445992289699</v>
      </c>
      <c r="D25" s="14">
        <v>2245.4259306989402</v>
      </c>
      <c r="E25" s="14">
        <v>-516.63258853002799</v>
      </c>
      <c r="F25" s="14">
        <v>655.40824853002903</v>
      </c>
      <c r="G25" s="14">
        <v>268.73740853002897</v>
      </c>
      <c r="H25" s="14">
        <v>-217.815231469971</v>
      </c>
      <c r="I25" s="14">
        <v>-266.284261469971</v>
      </c>
      <c r="J25" s="14">
        <v>850.39210853002601</v>
      </c>
      <c r="K25" s="14">
        <v>626.36201853002399</v>
      </c>
      <c r="L25" s="14">
        <v>502.72447853002598</v>
      </c>
      <c r="M25" s="14">
        <v>2491.4896085300302</v>
      </c>
    </row>
    <row r="26" spans="1:13" s="15" customFormat="1" ht="31.2" x14ac:dyDescent="0.3">
      <c r="A26" s="10" t="s">
        <v>100</v>
      </c>
      <c r="B26" s="14">
        <v>5775</v>
      </c>
      <c r="C26" s="14">
        <v>5820</v>
      </c>
      <c r="D26" s="14">
        <v>5612</v>
      </c>
      <c r="E26" s="14">
        <v>5827</v>
      </c>
      <c r="F26" s="14">
        <v>5744</v>
      </c>
      <c r="G26" s="14">
        <v>5658</v>
      </c>
      <c r="H26" s="14">
        <v>5878</v>
      </c>
      <c r="I26" s="14">
        <v>5795</v>
      </c>
      <c r="J26" s="14">
        <v>5713</v>
      </c>
      <c r="K26" s="14">
        <v>5935</v>
      </c>
      <c r="L26" s="14">
        <v>5813</v>
      </c>
      <c r="M26" s="14">
        <v>5722</v>
      </c>
    </row>
    <row r="27" spans="1:13" s="15" customFormat="1" x14ac:dyDescent="0.3">
      <c r="A27" s="10" t="s">
        <v>101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s="15" customFormat="1" x14ac:dyDescent="0.3">
      <c r="A28" s="10" t="s">
        <v>102</v>
      </c>
      <c r="B28" s="14">
        <v>7982.4903477589996</v>
      </c>
      <c r="C28" s="14">
        <v>8462.2445992289704</v>
      </c>
      <c r="D28" s="14">
        <v>7857.4259306989406</v>
      </c>
      <c r="E28" s="14">
        <v>5310.3674114699716</v>
      </c>
      <c r="F28" s="14">
        <v>6399.4082485300287</v>
      </c>
      <c r="G28" s="14">
        <v>5926.7374085300289</v>
      </c>
      <c r="H28" s="14">
        <v>5660.184768530029</v>
      </c>
      <c r="I28" s="14">
        <v>5528.7157385300288</v>
      </c>
      <c r="J28" s="14">
        <v>6563.3921085300262</v>
      </c>
      <c r="K28" s="14">
        <v>6561.3620185300242</v>
      </c>
      <c r="L28" s="14">
        <v>6315.7244785300263</v>
      </c>
      <c r="M28" s="14">
        <v>8213.4896085300297</v>
      </c>
    </row>
    <row r="29" spans="1:13" s="9" customFormat="1" ht="31.2" x14ac:dyDescent="0.3">
      <c r="A29" s="6" t="s">
        <v>103</v>
      </c>
      <c r="B29" s="8">
        <v>23097.030047758999</v>
      </c>
      <c r="C29" s="8">
        <v>32766.245489228968</v>
      </c>
      <c r="D29" s="8">
        <v>29945.18864069894</v>
      </c>
      <c r="E29" s="8">
        <v>27932.130941469972</v>
      </c>
      <c r="F29" s="8">
        <v>30045.579848530033</v>
      </c>
      <c r="G29" s="8">
        <v>29561.25608853003</v>
      </c>
      <c r="H29" s="8">
        <v>29202.001008530031</v>
      </c>
      <c r="I29" s="8">
        <v>27992.486688530029</v>
      </c>
      <c r="J29" s="8">
        <v>28806.038818530029</v>
      </c>
      <c r="K29" s="8">
        <v>28634.754488530019</v>
      </c>
      <c r="L29" s="8">
        <v>28222.56757853003</v>
      </c>
      <c r="M29" s="8">
        <v>29785.13612853003</v>
      </c>
    </row>
    <row r="30" spans="1:13" s="9" customFormat="1" x14ac:dyDescent="0.3">
      <c r="A30" s="6" t="s">
        <v>104</v>
      </c>
      <c r="B30" s="8">
        <v>285417.38019350776</v>
      </c>
      <c r="C30" s="8">
        <v>274398.7082361849</v>
      </c>
      <c r="D30" s="8">
        <v>265766.38327979681</v>
      </c>
      <c r="E30" s="8">
        <v>290422.70322746411</v>
      </c>
      <c r="F30" s="8">
        <v>283843.8880460888</v>
      </c>
      <c r="G30" s="8">
        <v>292704.35475647007</v>
      </c>
      <c r="H30" s="8">
        <v>292219.04492646997</v>
      </c>
      <c r="I30" s="8">
        <v>292641.95966722001</v>
      </c>
      <c r="J30" s="8">
        <v>298218.76645647013</v>
      </c>
      <c r="K30" s="8">
        <v>299607.41446457664</v>
      </c>
      <c r="L30" s="8">
        <v>306007.6702042527</v>
      </c>
      <c r="M30" s="8">
        <v>290069.20934171113</v>
      </c>
    </row>
    <row r="31" spans="1:13" s="15" customFormat="1" x14ac:dyDescent="0.3">
      <c r="A31" s="10" t="s">
        <v>105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s="15" customFormat="1" x14ac:dyDescent="0.3">
      <c r="A32" s="10" t="s">
        <v>106</v>
      </c>
      <c r="B32" s="14">
        <v>8599.2479999999996</v>
      </c>
      <c r="C32" s="14">
        <v>8599.2479999999996</v>
      </c>
      <c r="D32" s="14">
        <v>8599.2479999999996</v>
      </c>
      <c r="E32" s="14">
        <v>8599.2479999999996</v>
      </c>
      <c r="F32" s="14">
        <v>8599.2479999999996</v>
      </c>
      <c r="G32" s="14">
        <v>8599.2479999999996</v>
      </c>
      <c r="H32" s="14">
        <v>8599.2479999999996</v>
      </c>
      <c r="I32" s="14">
        <v>8599.2479999999996</v>
      </c>
      <c r="J32" s="14">
        <v>8599.2479999999996</v>
      </c>
      <c r="K32" s="14">
        <v>8599.2479999999996</v>
      </c>
      <c r="L32" s="14">
        <v>8599.2479999999996</v>
      </c>
      <c r="M32" s="14">
        <v>8599.2479999999996</v>
      </c>
    </row>
    <row r="33" spans="1:13" s="15" customFormat="1" x14ac:dyDescent="0.3">
      <c r="A33" s="10" t="s">
        <v>107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s="15" customFormat="1" x14ac:dyDescent="0.3">
      <c r="A34" s="10" t="s">
        <v>108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s="15" customFormat="1" ht="31.2" x14ac:dyDescent="0.3">
      <c r="A35" s="10" t="s">
        <v>109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s="15" customFormat="1" x14ac:dyDescent="0.3">
      <c r="A36" s="10" t="s">
        <v>110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s="9" customFormat="1" x14ac:dyDescent="0.3">
      <c r="A37" s="6" t="s">
        <v>111</v>
      </c>
      <c r="B37" s="8">
        <v>8599.2479999999996</v>
      </c>
      <c r="C37" s="8">
        <v>8599.2479999999996</v>
      </c>
      <c r="D37" s="8">
        <v>8599.2479999999996</v>
      </c>
      <c r="E37" s="8">
        <v>8599.2479999999996</v>
      </c>
      <c r="F37" s="8">
        <v>8599.2479999999996</v>
      </c>
      <c r="G37" s="8">
        <v>8599.2479999999996</v>
      </c>
      <c r="H37" s="8">
        <v>8599.2479999999996</v>
      </c>
      <c r="I37" s="8">
        <v>8599.2479999999996</v>
      </c>
      <c r="J37" s="8">
        <v>8599.2479999999996</v>
      </c>
      <c r="K37" s="8">
        <v>8599.2479999999996</v>
      </c>
      <c r="L37" s="8">
        <v>8599.2479999999996</v>
      </c>
      <c r="M37" s="8">
        <v>8599.2479999999996</v>
      </c>
    </row>
    <row r="38" spans="1:13" s="15" customFormat="1" x14ac:dyDescent="0.3">
      <c r="A38" s="10" t="s">
        <v>112</v>
      </c>
      <c r="B38" s="14">
        <v>8599.2479999999996</v>
      </c>
      <c r="C38" s="14">
        <v>8599.2479999999996</v>
      </c>
      <c r="D38" s="14">
        <v>8599.2479999999996</v>
      </c>
      <c r="E38" s="14">
        <v>8599.2479999999996</v>
      </c>
      <c r="F38" s="14">
        <v>8599.2479999999996</v>
      </c>
      <c r="G38" s="14">
        <v>8599.2479999999996</v>
      </c>
      <c r="H38" s="14">
        <v>8599.2479999999996</v>
      </c>
      <c r="I38" s="14">
        <v>8599.2479999999996</v>
      </c>
      <c r="J38" s="11">
        <v>8599.2479999999996</v>
      </c>
      <c r="K38" s="14">
        <v>8599.2479999999996</v>
      </c>
      <c r="L38" s="14">
        <v>8599.2479999999996</v>
      </c>
      <c r="M38" s="14">
        <v>8599.2479999999996</v>
      </c>
    </row>
    <row r="39" spans="1:13" s="9" customFormat="1" ht="31.2" x14ac:dyDescent="0.3">
      <c r="A39" s="6" t="s">
        <v>113</v>
      </c>
      <c r="B39" s="8">
        <v>167601.67916186011</v>
      </c>
      <c r="C39" s="8">
        <v>168396.09109276999</v>
      </c>
      <c r="D39" s="8">
        <v>176648.8905100227</v>
      </c>
      <c r="E39" s="8">
        <v>182941.91984547267</v>
      </c>
      <c r="F39" s="8">
        <v>190260.39062196627</v>
      </c>
      <c r="G39" s="8">
        <v>197901.06969861002</v>
      </c>
      <c r="H39" s="8">
        <v>198457.3627120055</v>
      </c>
      <c r="I39" s="8">
        <v>203069.76941114283</v>
      </c>
      <c r="J39" s="8">
        <v>209033.04242624782</v>
      </c>
      <c r="K39" s="8">
        <v>212615.7915039029</v>
      </c>
      <c r="L39" s="8">
        <v>218386.67455940761</v>
      </c>
      <c r="M39" s="8">
        <v>223553.0833499126</v>
      </c>
    </row>
    <row r="40" spans="1:13" s="15" customFormat="1" x14ac:dyDescent="0.3">
      <c r="A40" s="10" t="s">
        <v>114</v>
      </c>
      <c r="B40" s="14">
        <v>126414.94903164772</v>
      </c>
      <c r="C40" s="14">
        <v>114601.86514341489</v>
      </c>
      <c r="D40" s="14">
        <v>97716.7407697741</v>
      </c>
      <c r="E40" s="14">
        <v>116080.0313819914</v>
      </c>
      <c r="F40" s="14">
        <v>102182.74542412252</v>
      </c>
      <c r="G40" s="14">
        <v>103402.5330578601</v>
      </c>
      <c r="H40" s="14">
        <v>102360.93021446452</v>
      </c>
      <c r="I40" s="14">
        <v>98171.438256077323</v>
      </c>
      <c r="J40" s="11">
        <v>97784.972030222401</v>
      </c>
      <c r="K40" s="14">
        <v>95590.870960673754</v>
      </c>
      <c r="L40" s="14">
        <v>96220.243644845104</v>
      </c>
      <c r="M40" s="14">
        <v>75115.373991798639</v>
      </c>
    </row>
    <row r="41" spans="1:13" s="9" customFormat="1" x14ac:dyDescent="0.3">
      <c r="A41" s="6" t="s">
        <v>115</v>
      </c>
      <c r="B41" s="8">
        <v>294016.62819350779</v>
      </c>
      <c r="C41" s="8">
        <v>282997.95623618487</v>
      </c>
      <c r="D41" s="8">
        <v>274365.63127979683</v>
      </c>
      <c r="E41" s="8">
        <v>299021.95122746413</v>
      </c>
      <c r="F41" s="8">
        <v>292443.13604608877</v>
      </c>
      <c r="G41" s="8">
        <v>301303.60275647009</v>
      </c>
      <c r="H41" s="8">
        <v>300818.29292647011</v>
      </c>
      <c r="I41" s="8">
        <v>301241.20766721998</v>
      </c>
      <c r="J41" s="7">
        <v>306818.01445647015</v>
      </c>
      <c r="K41" s="8">
        <v>308206.66246457666</v>
      </c>
      <c r="L41" s="8">
        <v>314606.91820425272</v>
      </c>
      <c r="M41" s="8">
        <v>298668.4573417111</v>
      </c>
    </row>
    <row r="42" spans="1:13" s="15" customFormat="1" x14ac:dyDescent="0.3">
      <c r="A42" s="1"/>
      <c r="B42" s="16"/>
      <c r="C42" s="16"/>
      <c r="D42" s="16"/>
      <c r="E42" s="16"/>
      <c r="F42" s="16"/>
      <c r="G42" s="16"/>
      <c r="H42" s="16"/>
      <c r="I42" s="16"/>
      <c r="K42" s="16"/>
      <c r="L42" s="16"/>
      <c r="M42" s="16"/>
    </row>
    <row r="43" spans="1:13" s="20" customFormat="1" x14ac:dyDescent="0.3">
      <c r="A43" s="20" t="s">
        <v>138</v>
      </c>
      <c r="B43" s="19">
        <v>1117344.5277457337</v>
      </c>
      <c r="C43" s="19">
        <v>1122640.6072851329</v>
      </c>
      <c r="D43" s="19">
        <v>1177659.270066818</v>
      </c>
      <c r="E43" s="19">
        <v>1219612.7989698178</v>
      </c>
      <c r="F43" s="19">
        <v>1268402.6041464419</v>
      </c>
      <c r="G43" s="19">
        <v>1319340.4646574</v>
      </c>
      <c r="H43" s="39">
        <v>1323049.0847467033</v>
      </c>
      <c r="I43" s="39">
        <v>1353798.4627409521</v>
      </c>
      <c r="J43" s="39">
        <v>1393553.6161749852</v>
      </c>
      <c r="K43" s="19">
        <v>1417438.6100260192</v>
      </c>
      <c r="L43" s="19">
        <v>1455911.1637293841</v>
      </c>
      <c r="M43" s="19">
        <v>1490353.8889994167</v>
      </c>
    </row>
    <row r="44" spans="1:13" s="1" customFormat="1" x14ac:dyDescent="0.3">
      <c r="B44" s="2"/>
      <c r="C44" s="2"/>
      <c r="D44" s="2"/>
      <c r="E44" s="2"/>
      <c r="F44" s="2"/>
      <c r="G44" s="2"/>
      <c r="H44" s="2"/>
      <c r="I44" s="2"/>
      <c r="K44" s="2"/>
      <c r="L44" s="2"/>
      <c r="M44" s="2"/>
    </row>
    <row r="45" spans="1:13" s="1" customFormat="1" x14ac:dyDescent="0.3">
      <c r="B45" s="2"/>
      <c r="C45" s="2"/>
      <c r="D45" s="2"/>
      <c r="E45" s="2"/>
      <c r="F45" s="2"/>
      <c r="G45" s="2"/>
      <c r="H45" s="2"/>
      <c r="I45" s="2"/>
      <c r="K45" s="2"/>
      <c r="L45" s="2"/>
      <c r="M45" s="2"/>
    </row>
    <row r="46" spans="1:13" s="1" customFormat="1" x14ac:dyDescent="0.3">
      <c r="B46" s="2"/>
      <c r="C46" s="2"/>
      <c r="D46" s="2"/>
      <c r="E46" s="40"/>
      <c r="F46" s="2"/>
      <c r="G46" s="2"/>
      <c r="H46" s="2"/>
      <c r="I46" s="2"/>
      <c r="K46" s="2"/>
      <c r="L46" s="34"/>
      <c r="M46" s="34"/>
    </row>
    <row r="47" spans="1:13" s="1" customFormat="1" x14ac:dyDescent="0.3">
      <c r="M47" s="41"/>
    </row>
    <row r="48" spans="1:13" s="1" customFormat="1" x14ac:dyDescent="0.3">
      <c r="G48" s="2"/>
    </row>
    <row r="49" spans="7:7" s="1" customFormat="1" x14ac:dyDescent="0.3">
      <c r="G49" s="40"/>
    </row>
    <row r="50" spans="7:7" s="1" customFormat="1" x14ac:dyDescent="0.3"/>
    <row r="51" spans="7:7" s="1" customFormat="1" x14ac:dyDescent="0.3"/>
    <row r="52" spans="7:7" s="1" customFormat="1" x14ac:dyDescent="0.3"/>
    <row r="53" spans="7:7" s="1" customFormat="1" x14ac:dyDescent="0.3"/>
    <row r="54" spans="7:7" s="1" customFormat="1" x14ac:dyDescent="0.3"/>
    <row r="55" spans="7:7" s="1" customFormat="1" x14ac:dyDescent="0.3"/>
    <row r="56" spans="7:7" s="1" customFormat="1" x14ac:dyDescent="0.3"/>
    <row r="57" spans="7:7" s="1" customFormat="1" x14ac:dyDescent="0.3"/>
    <row r="58" spans="7:7" s="1" customFormat="1" x14ac:dyDescent="0.3"/>
    <row r="59" spans="7:7" s="1" customFormat="1" x14ac:dyDescent="0.3"/>
    <row r="60" spans="7:7" s="1" customFormat="1" x14ac:dyDescent="0.3"/>
    <row r="61" spans="7:7" s="1" customFormat="1" x14ac:dyDescent="0.3"/>
    <row r="62" spans="7:7" s="1" customFormat="1" x14ac:dyDescent="0.3"/>
    <row r="63" spans="7:7" s="1" customFormat="1" x14ac:dyDescent="0.3"/>
    <row r="64" spans="7:7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="1" customFormat="1" x14ac:dyDescent="0.3"/>
    <row r="9970" s="1" customFormat="1" x14ac:dyDescent="0.3"/>
    <row r="9971" s="1" customFormat="1" x14ac:dyDescent="0.3"/>
    <row r="9972" s="1" customFormat="1" x14ac:dyDescent="0.3"/>
    <row r="9973" s="1" customFormat="1" x14ac:dyDescent="0.3"/>
    <row r="9974" s="1" customFormat="1" x14ac:dyDescent="0.3"/>
    <row r="9975" s="1" customFormat="1" x14ac:dyDescent="0.3"/>
    <row r="9976" s="1" customFormat="1" x14ac:dyDescent="0.3"/>
    <row r="9977" s="1" customFormat="1" x14ac:dyDescent="0.3"/>
    <row r="9978" s="1" customFormat="1" x14ac:dyDescent="0.3"/>
    <row r="9979" s="1" customFormat="1" x14ac:dyDescent="0.3"/>
    <row r="9980" s="1" customFormat="1" x14ac:dyDescent="0.3"/>
    <row r="9981" s="1" customFormat="1" x14ac:dyDescent="0.3"/>
    <row r="9982" s="1" customFormat="1" x14ac:dyDescent="0.3"/>
    <row r="9983" s="1" customFormat="1" x14ac:dyDescent="0.3"/>
    <row r="9984" s="1" customFormat="1" x14ac:dyDescent="0.3"/>
    <row r="9985" s="1" customFormat="1" x14ac:dyDescent="0.3"/>
    <row r="9986" s="1" customFormat="1" x14ac:dyDescent="0.3"/>
    <row r="9987" s="1" customFormat="1" x14ac:dyDescent="0.3"/>
    <row r="9988" s="1" customFormat="1" x14ac:dyDescent="0.3"/>
    <row r="9989" s="1" customFormat="1" x14ac:dyDescent="0.3"/>
    <row r="9990" s="1" customFormat="1" x14ac:dyDescent="0.3"/>
    <row r="9991" s="1" customFormat="1" x14ac:dyDescent="0.3"/>
    <row r="9992" s="1" customFormat="1" x14ac:dyDescent="0.3"/>
    <row r="9993" s="1" customFormat="1" x14ac:dyDescent="0.3"/>
    <row r="9994" s="1" customFormat="1" x14ac:dyDescent="0.3"/>
    <row r="9995" s="1" customFormat="1" x14ac:dyDescent="0.3"/>
    <row r="9996" s="1" customFormat="1" x14ac:dyDescent="0.3"/>
    <row r="9997" s="1" customFormat="1" x14ac:dyDescent="0.3"/>
    <row r="9998" s="1" customFormat="1" x14ac:dyDescent="0.3"/>
  </sheetData>
  <mergeCells count="13">
    <mergeCell ref="B1:M1"/>
    <mergeCell ref="B4:B5"/>
    <mergeCell ref="G4:G5"/>
    <mergeCell ref="H4:H5"/>
    <mergeCell ref="I4:I5"/>
    <mergeCell ref="J4:J5"/>
    <mergeCell ref="K4:K5"/>
    <mergeCell ref="L4:L5"/>
    <mergeCell ref="M4:M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955"/>
  <sheetViews>
    <sheetView view="pageBreakPreview" zoomScaleNormal="100" zoomScaleSheetLayoutView="100" workbookViewId="0">
      <pane ySplit="5" topLeftCell="A18" activePane="bottomLeft" state="frozen"/>
      <selection activeCell="H10" sqref="H10"/>
      <selection pane="bottomLeft" activeCell="A23" sqref="A23:XFD23"/>
    </sheetView>
  </sheetViews>
  <sheetFormatPr defaultColWidth="9.109375" defaultRowHeight="15.6" x14ac:dyDescent="0.3"/>
  <cols>
    <col min="1" max="1" width="50.5546875" style="17" customWidth="1"/>
    <col min="2" max="9" width="9.5546875" style="17" customWidth="1"/>
    <col min="10" max="10" width="9.33203125" style="17" bestFit="1" customWidth="1"/>
    <col min="11" max="11" width="9.33203125" style="17" customWidth="1"/>
    <col min="12" max="12" width="9.5546875" style="17" customWidth="1"/>
    <col min="13" max="13" width="9.109375" style="17" customWidth="1"/>
    <col min="14" max="16384" width="9.109375" style="17"/>
  </cols>
  <sheetData>
    <row r="1" spans="1:13" s="3" customFormat="1" ht="15.75" customHeight="1" x14ac:dyDescent="0.3">
      <c r="B1" s="21" t="s">
        <v>139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1" customFormat="1" x14ac:dyDescent="0.3"/>
    <row r="3" spans="1:13" s="1" customFormat="1" x14ac:dyDescent="0.3"/>
    <row r="4" spans="1:13" s="4" customFormat="1" ht="15.75" customHeight="1" x14ac:dyDescent="0.3">
      <c r="A4" s="1"/>
      <c r="B4" s="26">
        <v>44957</v>
      </c>
      <c r="C4" s="26">
        <v>44985</v>
      </c>
      <c r="D4" s="26">
        <v>45016</v>
      </c>
      <c r="E4" s="26">
        <v>45046</v>
      </c>
      <c r="F4" s="26">
        <v>45077</v>
      </c>
      <c r="G4" s="26">
        <v>45107</v>
      </c>
      <c r="H4" s="26">
        <v>45138</v>
      </c>
      <c r="I4" s="26">
        <v>45169</v>
      </c>
      <c r="J4" s="26">
        <v>45199</v>
      </c>
      <c r="K4" s="26">
        <v>45230</v>
      </c>
      <c r="L4" s="26">
        <v>45260</v>
      </c>
      <c r="M4" s="26">
        <v>45291</v>
      </c>
    </row>
    <row r="5" spans="1:13" s="4" customFormat="1" x14ac:dyDescent="0.3">
      <c r="A5" s="5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s="9" customFormat="1" x14ac:dyDescent="0.3">
      <c r="A6" s="6" t="s">
        <v>118</v>
      </c>
      <c r="B6" s="7"/>
      <c r="C6" s="7"/>
      <c r="D6" s="7"/>
      <c r="E6" s="7"/>
      <c r="F6" s="7"/>
      <c r="G6" s="7"/>
      <c r="H6" s="7"/>
      <c r="I6" s="7"/>
      <c r="J6" s="8"/>
      <c r="K6" s="8"/>
      <c r="L6" s="8"/>
      <c r="M6" s="8"/>
    </row>
    <row r="7" spans="1:13" s="15" customFormat="1" x14ac:dyDescent="0.3">
      <c r="A7" s="10" t="s">
        <v>119</v>
      </c>
      <c r="B7" s="12">
        <v>0.25544259009290837</v>
      </c>
      <c r="C7" s="12">
        <v>0.2444225751817046</v>
      </c>
      <c r="D7" s="12">
        <v>0.22567340998786325</v>
      </c>
      <c r="E7" s="12">
        <v>0.23812697232496927</v>
      </c>
      <c r="F7" s="12">
        <v>0.22378059388887689</v>
      </c>
      <c r="G7" s="12">
        <v>0.22185657349066309</v>
      </c>
      <c r="H7" s="12">
        <v>0.22086787882281411</v>
      </c>
      <c r="I7" s="12">
        <v>0.21616360759837613</v>
      </c>
      <c r="J7" s="12">
        <v>0.2139987747834336</v>
      </c>
      <c r="K7" s="12">
        <v>0.21137240960232972</v>
      </c>
      <c r="L7" s="12">
        <v>0.21018292724701682</v>
      </c>
      <c r="M7" s="12">
        <v>0.19463109499211342</v>
      </c>
    </row>
    <row r="8" spans="1:13" s="15" customFormat="1" x14ac:dyDescent="0.3">
      <c r="A8" s="10" t="s">
        <v>120</v>
      </c>
      <c r="B8" s="12">
        <v>0.26313873732991966</v>
      </c>
      <c r="C8" s="12">
        <v>0.25208241569005341</v>
      </c>
      <c r="D8" s="12">
        <v>0.23297539301349013</v>
      </c>
      <c r="E8" s="12">
        <v>0.24517777402798815</v>
      </c>
      <c r="F8" s="12">
        <v>0.23056018261873978</v>
      </c>
      <c r="G8" s="12">
        <v>0.22837441193370139</v>
      </c>
      <c r="H8" s="12">
        <v>0.22736744720552945</v>
      </c>
      <c r="I8" s="12">
        <v>0.22251554862702053</v>
      </c>
      <c r="J8" s="12">
        <v>0.22016950829536203</v>
      </c>
      <c r="K8" s="12">
        <v>0.21743916123388163</v>
      </c>
      <c r="L8" s="12">
        <v>0.21608936454499908</v>
      </c>
      <c r="M8" s="12">
        <v>0.20040103196042183</v>
      </c>
    </row>
    <row r="9" spans="1:13" s="15" customFormat="1" x14ac:dyDescent="0.3">
      <c r="A9" s="10" t="s">
        <v>121</v>
      </c>
      <c r="B9" s="12">
        <v>0.19901904033345053</v>
      </c>
      <c r="C9" s="12">
        <v>0.18945485846029481</v>
      </c>
      <c r="D9" s="12">
        <v>0.17514867582745564</v>
      </c>
      <c r="E9" s="12">
        <v>0.18452928620658035</v>
      </c>
      <c r="F9" s="12">
        <v>0.17576320521717376</v>
      </c>
      <c r="G9" s="12">
        <v>0.17174454552761179</v>
      </c>
      <c r="H9" s="12">
        <v>0.17070004465753874</v>
      </c>
      <c r="I9" s="12">
        <v>0.16370846392978519</v>
      </c>
      <c r="J9" s="12">
        <v>0.15954499083353629</v>
      </c>
      <c r="K9" s="12">
        <v>0.1564840958219462</v>
      </c>
      <c r="L9" s="12">
        <v>0.15619427585608769</v>
      </c>
      <c r="M9" s="12">
        <v>0.1471913998153668</v>
      </c>
    </row>
    <row r="10" spans="1:13" s="15" customFormat="1" x14ac:dyDescent="0.3">
      <c r="A10" s="10" t="s">
        <v>122</v>
      </c>
      <c r="B10" s="12">
        <v>9.2531436091095598E-2</v>
      </c>
      <c r="C10" s="12">
        <v>0.10367272046205539</v>
      </c>
      <c r="D10" s="12">
        <v>9.405397224583853E-2</v>
      </c>
      <c r="E10" s="12">
        <v>7.6351851701464801E-2</v>
      </c>
      <c r="F10" s="12">
        <v>8.5770777337201412E-2</v>
      </c>
      <c r="G10" s="12">
        <v>7.5810905530466557E-2</v>
      </c>
      <c r="H10" s="12">
        <v>8.731289160988652E-2</v>
      </c>
      <c r="I10" s="12">
        <v>9.2957109193023302E-2</v>
      </c>
      <c r="J10" s="12">
        <v>8.1191247758952062E-2</v>
      </c>
      <c r="K10" s="12">
        <v>9.2425686586319403E-2</v>
      </c>
      <c r="L10" s="12">
        <v>8.5595770745306124E-2</v>
      </c>
      <c r="M10" s="12">
        <v>8.2569121541180887E-2</v>
      </c>
    </row>
    <row r="11" spans="1:13" s="15" customFormat="1" x14ac:dyDescent="0.3">
      <c r="A11" s="10"/>
      <c r="B11" s="11"/>
      <c r="C11" s="11"/>
      <c r="D11" s="11"/>
      <c r="E11" s="12"/>
      <c r="F11" s="12"/>
      <c r="G11" s="12"/>
      <c r="H11" s="12"/>
      <c r="I11" s="12"/>
      <c r="J11" s="13"/>
      <c r="K11" s="13"/>
      <c r="L11" s="13"/>
      <c r="M11" s="13"/>
    </row>
    <row r="12" spans="1:13" s="15" customFormat="1" x14ac:dyDescent="0.3">
      <c r="A12" s="6" t="s">
        <v>123</v>
      </c>
      <c r="B12" s="11"/>
      <c r="C12" s="11"/>
      <c r="D12" s="11"/>
      <c r="E12" s="12"/>
      <c r="F12" s="12"/>
      <c r="G12" s="12"/>
      <c r="H12" s="12"/>
      <c r="I12" s="12"/>
      <c r="J12" s="13"/>
      <c r="K12" s="13"/>
      <c r="L12" s="13"/>
      <c r="M12" s="13"/>
    </row>
    <row r="13" spans="1:13" s="15" customFormat="1" x14ac:dyDescent="0.3">
      <c r="A13" s="10" t="s">
        <v>124</v>
      </c>
      <c r="B13" s="12">
        <v>8.0385863768507856E-2</v>
      </c>
      <c r="C13" s="12">
        <v>8.390357430204462E-2</v>
      </c>
      <c r="D13" s="12">
        <v>8.1382390363755289E-2</v>
      </c>
      <c r="E13" s="12">
        <v>7.9448728302209767E-2</v>
      </c>
      <c r="F13" s="12">
        <v>8.1119677232976903E-2</v>
      </c>
      <c r="G13" s="12">
        <v>7.6517845806764254E-2</v>
      </c>
      <c r="H13" s="12">
        <v>7.8651391689443947E-2</v>
      </c>
      <c r="I13" s="12">
        <v>7.9565184593964902E-2</v>
      </c>
      <c r="J13" s="12">
        <v>7.6996441470506577E-2</v>
      </c>
      <c r="K13" s="12">
        <v>7.952319543023352E-2</v>
      </c>
      <c r="L13" s="12">
        <v>7.7247569503687788E-2</v>
      </c>
      <c r="M13" s="12">
        <v>7.5561806733078607E-2</v>
      </c>
    </row>
    <row r="14" spans="1:13" s="15" customFormat="1" x14ac:dyDescent="0.3">
      <c r="A14" s="10" t="s">
        <v>125</v>
      </c>
      <c r="B14" s="12">
        <v>0.68375099728266453</v>
      </c>
      <c r="C14" s="12">
        <v>0.67349965749257468</v>
      </c>
      <c r="D14" s="12">
        <v>0.71345601324738894</v>
      </c>
      <c r="E14" s="12">
        <v>0.74038416772631543</v>
      </c>
      <c r="F14" s="12">
        <v>0.72839572195198588</v>
      </c>
      <c r="G14" s="12">
        <v>0.74726799997107241</v>
      </c>
      <c r="H14" s="12">
        <v>0.72462849410928409</v>
      </c>
      <c r="I14" s="12">
        <v>0.71567840687881101</v>
      </c>
      <c r="J14" s="12">
        <v>0.74707195239849122</v>
      </c>
      <c r="K14" s="12">
        <v>0.72614304440730137</v>
      </c>
      <c r="L14" s="12">
        <v>0.74133441914857701</v>
      </c>
      <c r="M14" s="12">
        <v>0.76685600277376154</v>
      </c>
    </row>
    <row r="15" spans="1:13" s="15" customFormat="1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4"/>
      <c r="K15" s="13"/>
      <c r="L15" s="13"/>
      <c r="M15" s="13"/>
    </row>
    <row r="16" spans="1:13" s="15" customFormat="1" x14ac:dyDescent="0.3">
      <c r="A16" s="6" t="s">
        <v>126</v>
      </c>
      <c r="B16" s="11"/>
      <c r="C16" s="11"/>
      <c r="D16" s="11"/>
      <c r="E16" s="11"/>
      <c r="F16" s="11"/>
      <c r="G16" s="11"/>
      <c r="H16" s="11"/>
      <c r="I16" s="11"/>
      <c r="J16" s="14"/>
      <c r="K16" s="13"/>
      <c r="L16" s="13"/>
      <c r="M16" s="13"/>
    </row>
    <row r="17" spans="1:13" s="15" customFormat="1" x14ac:dyDescent="0.3">
      <c r="A17" s="10" t="s">
        <v>127</v>
      </c>
      <c r="B17" s="12">
        <v>1.7908131066597277E-3</v>
      </c>
      <c r="C17" s="12">
        <v>2.6768639427934639E-2</v>
      </c>
      <c r="D17" s="12">
        <v>-4.2128594147016835E-2</v>
      </c>
      <c r="E17" s="12">
        <v>0.19680791000817133</v>
      </c>
      <c r="F17" s="12">
        <v>-1.6908615030346404E-2</v>
      </c>
      <c r="G17" s="12">
        <v>0.12146064641743226</v>
      </c>
      <c r="H17" s="12">
        <v>2.9687088663843446E-2</v>
      </c>
      <c r="I17" s="12">
        <v>1.7774692569049951E-2</v>
      </c>
      <c r="J17" s="12">
        <v>4.3403681816011674E-2</v>
      </c>
      <c r="K17" s="12">
        <v>3.4731917087252859E-2</v>
      </c>
      <c r="L17" s="12">
        <v>3.1880402684972373E-2</v>
      </c>
      <c r="M17" s="12">
        <v>-6.4564007459490841E-2</v>
      </c>
    </row>
    <row r="18" spans="1:13" s="15" customFormat="1" x14ac:dyDescent="0.3">
      <c r="A18" s="10" t="s">
        <v>128</v>
      </c>
      <c r="B18" s="12">
        <v>6.9371223124811807E-4</v>
      </c>
      <c r="C18" s="12">
        <v>1.0466699094651293E-2</v>
      </c>
      <c r="D18" s="12">
        <v>-1.7411838468287553E-2</v>
      </c>
      <c r="E18" s="12">
        <v>7.6936819594786182E-2</v>
      </c>
      <c r="F18" s="12">
        <v>-6.8130836896014213E-3</v>
      </c>
      <c r="G18" s="12">
        <v>4.8645433183964026E-2</v>
      </c>
      <c r="H18" s="12">
        <v>1.2100325235454193E-2</v>
      </c>
      <c r="I18" s="12">
        <v>7.3870797757498233E-3</v>
      </c>
      <c r="J18" s="12">
        <v>1.8017853103309552E-2</v>
      </c>
      <c r="K18" s="12">
        <v>1.4616325863271185E-2</v>
      </c>
      <c r="L18" s="12">
        <v>1.3393835496655352E-2</v>
      </c>
      <c r="M18" s="12">
        <v>-2.8744691566389716E-2</v>
      </c>
    </row>
    <row r="19" spans="1:13" s="15" customFormat="1" x14ac:dyDescent="0.3">
      <c r="A19" s="10" t="s">
        <v>129</v>
      </c>
      <c r="B19" s="12">
        <v>0.71652445603288639</v>
      </c>
      <c r="C19" s="12">
        <v>0.72806230182788589</v>
      </c>
      <c r="D19" s="12">
        <v>0.66078396051668775</v>
      </c>
      <c r="E19" s="12">
        <v>0.67716893331201067</v>
      </c>
      <c r="F19" s="12">
        <v>0.66864597999095399</v>
      </c>
      <c r="G19" s="12">
        <v>0.68856255190744819</v>
      </c>
      <c r="H19" s="12">
        <v>0.67807916879505581</v>
      </c>
      <c r="I19" s="12">
        <v>0.66870366956373217</v>
      </c>
      <c r="J19" s="12">
        <v>0.65074030276711103</v>
      </c>
      <c r="K19" s="12">
        <v>0.64357158933183933</v>
      </c>
      <c r="L19" s="12">
        <v>0.67944801495013596</v>
      </c>
      <c r="M19" s="12">
        <v>0.55683397740017793</v>
      </c>
    </row>
    <row r="20" spans="1:13" s="15" customFormat="1" x14ac:dyDescent="0.3">
      <c r="A20" s="10" t="s">
        <v>130</v>
      </c>
      <c r="B20" s="12">
        <v>0.99411723345655079</v>
      </c>
      <c r="C20" s="12">
        <v>0.91901950008309696</v>
      </c>
      <c r="D20" s="12">
        <v>1.1522196773331219</v>
      </c>
      <c r="E20" s="12">
        <v>0.6104915652263907</v>
      </c>
      <c r="F20" s="12">
        <v>1.0588560848202262</v>
      </c>
      <c r="G20" s="12">
        <v>0.72500290495460029</v>
      </c>
      <c r="H20" s="12">
        <v>0.91455717910149659</v>
      </c>
      <c r="I20" s="12">
        <v>0.94719901076755397</v>
      </c>
      <c r="J20" s="12">
        <v>0.88286335385400305</v>
      </c>
      <c r="K20" s="12">
        <v>0.90455462706922385</v>
      </c>
      <c r="L20" s="12">
        <v>0.91207312154626696</v>
      </c>
      <c r="M20" s="12">
        <v>1.2343350622198119</v>
      </c>
    </row>
    <row r="21" spans="1:13" s="15" customFormat="1" x14ac:dyDescent="0.3">
      <c r="A21" s="10" t="s">
        <v>131</v>
      </c>
      <c r="B21" s="12">
        <v>0.82620322326570728</v>
      </c>
      <c r="C21" s="12">
        <v>0.82627712284211807</v>
      </c>
      <c r="D21" s="12">
        <v>0.82158077241716398</v>
      </c>
      <c r="E21" s="12">
        <v>0.82095851943759524</v>
      </c>
      <c r="F21" s="12">
        <v>0.8262903472911679</v>
      </c>
      <c r="G21" s="12">
        <v>0.81696915299629891</v>
      </c>
      <c r="H21" s="12">
        <v>0.82892765742666208</v>
      </c>
      <c r="I21" s="12">
        <v>0.83544945355578826</v>
      </c>
      <c r="J21" s="12">
        <v>0.83988969887720555</v>
      </c>
      <c r="K21" s="12">
        <v>0.83682557616659614</v>
      </c>
      <c r="L21" s="12">
        <v>0.83316878748356293</v>
      </c>
      <c r="M21" s="12">
        <v>0.82530865637119499</v>
      </c>
    </row>
    <row r="22" spans="1:13" s="15" customFormat="1" x14ac:dyDescent="0.3">
      <c r="A22" s="10" t="s">
        <v>132</v>
      </c>
      <c r="B22" s="12">
        <v>5.7943484950840049E-2</v>
      </c>
      <c r="C22" s="12">
        <v>8.9670927830895794E-2</v>
      </c>
      <c r="D22" s="12">
        <v>4.993036073492263E-2</v>
      </c>
      <c r="E22" s="12">
        <v>0.36921462265154398</v>
      </c>
      <c r="F22" s="12">
        <v>5.4534839949498176E-2</v>
      </c>
      <c r="G22" s="12">
        <v>0.25841522261497346</v>
      </c>
      <c r="H22" s="12">
        <v>0.12802735201720375</v>
      </c>
      <c r="I22" s="12">
        <v>0.11293105159912237</v>
      </c>
      <c r="J22" s="12">
        <v>0.18626581028655279</v>
      </c>
      <c r="K22" s="12">
        <v>0.15267677210223354</v>
      </c>
      <c r="L22" s="12">
        <v>0.13244708795100102</v>
      </c>
      <c r="M22" s="12">
        <v>9.6086024416293256E-2</v>
      </c>
    </row>
    <row r="23" spans="1:13" s="15" customFormat="1" x14ac:dyDescent="0.3">
      <c r="A23" s="10"/>
      <c r="B23" s="11"/>
      <c r="C23" s="11"/>
      <c r="D23" s="11"/>
      <c r="E23" s="11"/>
      <c r="F23" s="11"/>
      <c r="G23" s="11"/>
      <c r="H23" s="11"/>
      <c r="I23" s="11"/>
      <c r="J23" s="14"/>
      <c r="K23" s="13"/>
      <c r="L23" s="13"/>
      <c r="M23" s="13"/>
    </row>
    <row r="24" spans="1:13" s="9" customFormat="1" x14ac:dyDescent="0.3">
      <c r="A24" s="6" t="s">
        <v>133</v>
      </c>
      <c r="B24" s="7"/>
      <c r="C24" s="7"/>
      <c r="D24" s="7"/>
      <c r="E24" s="7"/>
      <c r="F24" s="7"/>
      <c r="G24" s="7"/>
      <c r="H24" s="7"/>
      <c r="I24" s="7"/>
      <c r="J24" s="8"/>
      <c r="K24" s="18"/>
      <c r="L24" s="18"/>
      <c r="M24" s="18"/>
    </row>
    <row r="25" spans="1:13" s="15" customFormat="1" x14ac:dyDescent="0.3">
      <c r="A25" s="10" t="s">
        <v>134</v>
      </c>
      <c r="B25" s="12">
        <v>0.20771319134149158</v>
      </c>
      <c r="C25" s="12">
        <v>0.21663671291854328</v>
      </c>
      <c r="D25" s="12">
        <v>0.224468637196961</v>
      </c>
      <c r="E25" s="12">
        <v>0.2515111306580291</v>
      </c>
      <c r="F25" s="12">
        <v>0.25225964010725405</v>
      </c>
      <c r="G25" s="12">
        <v>0.26661695087894782</v>
      </c>
      <c r="H25" s="12">
        <v>0.25212837895045209</v>
      </c>
      <c r="I25" s="12">
        <v>0.27470643712429121</v>
      </c>
      <c r="J25" s="13">
        <v>0.28452736422869634</v>
      </c>
      <c r="K25" s="13">
        <v>0.28725908581198206</v>
      </c>
      <c r="L25" s="13">
        <v>0.28460351797203415</v>
      </c>
      <c r="M25" s="13">
        <v>0.26038964871180703</v>
      </c>
    </row>
    <row r="26" spans="1:13" s="15" customFormat="1" x14ac:dyDescent="0.3">
      <c r="A26" s="10" t="s">
        <v>135</v>
      </c>
      <c r="B26" s="12">
        <v>0.40038708146551993</v>
      </c>
      <c r="C26" s="12">
        <v>0.41361311362033654</v>
      </c>
      <c r="D26" s="12">
        <v>0.41932953942886858</v>
      </c>
      <c r="E26" s="12">
        <v>0.47042819614013343</v>
      </c>
      <c r="F26" s="12">
        <v>0.46025695734696975</v>
      </c>
      <c r="G26" s="12">
        <v>0.47911176147906614</v>
      </c>
      <c r="H26" s="12">
        <v>0.44461653583841543</v>
      </c>
      <c r="I26" s="12">
        <v>0.47446602027474699</v>
      </c>
      <c r="J26" s="13">
        <v>0.49626064538136416</v>
      </c>
      <c r="K26" s="13">
        <v>0.49357623327037342</v>
      </c>
      <c r="L26" s="13">
        <v>0.48451986742559483</v>
      </c>
      <c r="M26" s="13">
        <v>0.43996121236791025</v>
      </c>
    </row>
    <row r="27" spans="1:13" s="15" customFormat="1" x14ac:dyDescent="0.3">
      <c r="A27" s="10"/>
      <c r="B27" s="11"/>
      <c r="C27" s="11"/>
      <c r="D27" s="11"/>
      <c r="E27" s="11"/>
      <c r="F27" s="11"/>
      <c r="G27" s="11"/>
      <c r="H27" s="11"/>
      <c r="I27" s="11"/>
      <c r="J27" s="14"/>
      <c r="K27" s="13"/>
      <c r="L27" s="13"/>
      <c r="M27" s="13"/>
    </row>
    <row r="28" spans="1:13" s="15" customFormat="1" x14ac:dyDescent="0.3">
      <c r="A28" s="6" t="s">
        <v>136</v>
      </c>
      <c r="B28" s="11"/>
      <c r="C28" s="11"/>
      <c r="D28" s="11"/>
      <c r="E28" s="11"/>
      <c r="F28" s="11"/>
      <c r="G28" s="11"/>
      <c r="H28" s="11"/>
      <c r="I28" s="11"/>
      <c r="J28" s="14"/>
      <c r="K28" s="13"/>
      <c r="L28" s="13"/>
      <c r="M28" s="13"/>
    </row>
    <row r="29" spans="1:13" s="15" customFormat="1" x14ac:dyDescent="0.3">
      <c r="A29" s="10" t="s">
        <v>137</v>
      </c>
      <c r="B29" s="12">
        <v>0.39507249163036445</v>
      </c>
      <c r="C29" s="12">
        <v>-0.41741656017487383</v>
      </c>
      <c r="D29" s="12">
        <v>-0.3408483563580918</v>
      </c>
      <c r="E29" s="12">
        <v>-0.2620961869865166</v>
      </c>
      <c r="F29" s="12">
        <v>-0.28267564395169864</v>
      </c>
      <c r="G29" s="12">
        <v>5.3847367105216599E-2</v>
      </c>
      <c r="H29" s="12">
        <v>-9.5528820324787322E-2</v>
      </c>
      <c r="I29" s="12">
        <v>2.2009119672059776E-2</v>
      </c>
      <c r="J29" s="12">
        <v>-0.23146428920424289</v>
      </c>
      <c r="K29" s="12">
        <v>-0.22027062176061399</v>
      </c>
      <c r="L29" s="12">
        <v>-0.22927471287923226</v>
      </c>
      <c r="M29" s="13">
        <v>-0.34261511730896849</v>
      </c>
    </row>
    <row r="30" spans="1:13" s="15" customFormat="1" x14ac:dyDescent="0.3">
      <c r="A30" s="10" t="s">
        <v>116</v>
      </c>
      <c r="B30" s="12">
        <v>0.39526139931337978</v>
      </c>
      <c r="C30" s="12">
        <v>0.43027902896989667</v>
      </c>
      <c r="D30" s="12">
        <v>0.34121488914695058</v>
      </c>
      <c r="E30" s="12">
        <v>0.26988816235608615</v>
      </c>
      <c r="F30" s="12">
        <v>0.29736842942386688</v>
      </c>
      <c r="G30" s="12">
        <v>0.51331747875832778</v>
      </c>
      <c r="H30" s="12">
        <v>0.42984481457789675</v>
      </c>
      <c r="I30" s="12">
        <v>0.57235215303004294</v>
      </c>
      <c r="J30" s="12">
        <v>0.35753632837728799</v>
      </c>
      <c r="K30" s="12">
        <v>0.38123486977400634</v>
      </c>
      <c r="L30" s="12">
        <v>0.4163944960480816</v>
      </c>
      <c r="M30" s="12">
        <v>0.47092765231803435</v>
      </c>
    </row>
    <row r="31" spans="1:13" s="15" customFormat="1" x14ac:dyDescent="0.3">
      <c r="A31" s="10"/>
      <c r="B31" s="11"/>
      <c r="C31" s="11"/>
      <c r="D31" s="11"/>
      <c r="E31" s="11"/>
      <c r="F31" s="11"/>
      <c r="G31" s="11"/>
      <c r="H31" s="11"/>
      <c r="I31" s="11"/>
      <c r="J31" s="14"/>
      <c r="K31" s="13"/>
      <c r="L31" s="13"/>
      <c r="M31" s="14"/>
    </row>
    <row r="32" spans="1:13" s="15" customFormat="1" x14ac:dyDescent="0.3">
      <c r="A32" s="1"/>
      <c r="B32" s="2"/>
      <c r="C32" s="2"/>
      <c r="D32" s="2"/>
      <c r="E32" s="2"/>
      <c r="F32" s="2"/>
      <c r="G32" s="2"/>
      <c r="H32" s="2"/>
      <c r="I32" s="2"/>
      <c r="J32" s="16"/>
      <c r="K32" s="16"/>
      <c r="L32" s="16"/>
      <c r="M32" s="16"/>
    </row>
    <row r="33" spans="2:13" s="1" customForma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s="1" customFormat="1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s="1" customFormat="1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s="1" customFormat="1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s="1" customFormat="1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s="1" customFormat="1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s="1" customFormat="1" x14ac:dyDescent="0.3"/>
    <row r="40" spans="2:13" s="1" customFormat="1" x14ac:dyDescent="0.3"/>
    <row r="41" spans="2:13" s="1" customFormat="1" x14ac:dyDescent="0.3"/>
    <row r="42" spans="2:13" s="1" customFormat="1" x14ac:dyDescent="0.3"/>
    <row r="43" spans="2:13" s="1" customFormat="1" x14ac:dyDescent="0.3"/>
    <row r="44" spans="2:13" s="1" customFormat="1" x14ac:dyDescent="0.3"/>
    <row r="45" spans="2:13" s="1" customFormat="1" x14ac:dyDescent="0.3"/>
    <row r="46" spans="2:13" s="1" customFormat="1" x14ac:dyDescent="0.3"/>
    <row r="47" spans="2:13" s="1" customFormat="1" x14ac:dyDescent="0.3"/>
    <row r="48" spans="2:13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</sheetData>
  <mergeCells count="13"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86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</vt:lpstr>
      <vt:lpstr>B</vt:lpstr>
      <vt:lpstr>C</vt:lpstr>
      <vt:lpstr>D</vt:lpstr>
      <vt:lpstr>A!Print_Area</vt:lpstr>
      <vt:lpstr>B!Print_Area</vt:lpstr>
      <vt:lpstr>'C'!Print_Area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2024-10-22T20:59:07Z</dcterms:modified>
</cp:coreProperties>
</file>