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Capital Computations December 2016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B!$A$1:$N$43</definedName>
  </definedNames>
  <calcPr calcId="152511" concurrentCalc="0"/>
</workbook>
</file>

<file path=xl/calcChain.xml><?xml version="1.0" encoding="utf-8"?>
<calcChain xmlns="http://schemas.openxmlformats.org/spreadsheetml/2006/main">
  <c r="M41" i="6" l="1"/>
  <c r="M40" i="6"/>
  <c r="M30" i="6"/>
  <c r="M13" i="6"/>
  <c r="I43" i="6"/>
  <c r="G43" i="6"/>
  <c r="M43" i="6"/>
  <c r="L43" i="6"/>
  <c r="K43" i="6"/>
  <c r="J43" i="6"/>
  <c r="H43" i="6"/>
  <c r="F43" i="6"/>
  <c r="E43" i="6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<sst xmlns="http://schemas.openxmlformats.org/spreadsheetml/2006/main" count="39" uniqueCount="38">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</sst>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 ;[Red]\-#,##0\ 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7" fontId="0" fillId="0" borderId="0" xfId="2" applyNumberFormat="1" applyFont="1" applyAlignment="1">
      <alignment wrapText="1"/>
    </xf>
    <xf numFmtId="10" fontId="0" fillId="0" borderId="0" xfId="1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8"/>
  <sheetViews>
    <sheetView tabSelected="1" view="pageBreakPreview" zoomScaleNormal="100" zoomScaleSheetLayoutView="100" workbookViewId="0">
      <pane xSplit="1" ySplit="5" topLeftCell="B6" activePane="bottomRight" state="frozen"/>
      <selection activeCell="M6" sqref="M6:M70"/>
      <selection pane="topRight" activeCell="M6" sqref="M6:M70"/>
      <selection pane="bottomLeft" activeCell="M6" sqref="M6:M70"/>
      <selection pane="bottomRight" activeCell="A11" sqref="A11"/>
    </sheetView>
  </sheetViews>
  <sheetFormatPr defaultRowHeight="15" x14ac:dyDescent="0.25"/>
  <cols>
    <col min="1" max="1" width="50.7109375" customWidth="1"/>
    <col min="4" max="5" width="9.5703125" bestFit="1" customWidth="1"/>
    <col min="8" max="8" width="11" bestFit="1" customWidth="1"/>
    <col min="9" max="13" width="9.140625" customWidth="1"/>
    <col min="14" max="14" width="2.85546875" customWidth="1"/>
  </cols>
  <sheetData>
    <row r="1" spans="1:14" s="1" customFormat="1" x14ac:dyDescent="0.25"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2"/>
    </row>
    <row r="2" spans="1:14" s="2" customFormat="1" x14ac:dyDescent="0.25"/>
    <row r="3" spans="1:14" s="2" customFormat="1" x14ac:dyDescent="0.25"/>
    <row r="4" spans="1:14" s="4" customFormat="1" ht="15" customHeight="1" x14ac:dyDescent="0.25">
      <c r="A4" s="2"/>
      <c r="B4" s="20">
        <v>42370</v>
      </c>
      <c r="C4" s="20">
        <v>42401</v>
      </c>
      <c r="D4" s="20">
        <v>42430</v>
      </c>
      <c r="E4" s="20">
        <v>42461</v>
      </c>
      <c r="F4" s="20">
        <v>42491</v>
      </c>
      <c r="G4" s="20">
        <v>42522</v>
      </c>
      <c r="H4" s="20">
        <v>42552</v>
      </c>
      <c r="I4" s="20">
        <v>42583</v>
      </c>
      <c r="J4" s="20">
        <v>42614</v>
      </c>
      <c r="K4" s="20">
        <v>42644</v>
      </c>
      <c r="L4" s="20">
        <v>42675</v>
      </c>
      <c r="M4" s="20">
        <v>42705</v>
      </c>
      <c r="N4" s="20"/>
    </row>
    <row r="5" spans="1:14" s="4" customFormat="1" x14ac:dyDescent="0.25">
      <c r="A5" s="5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4" customFormat="1" x14ac:dyDescent="0.25">
      <c r="A6" s="13" t="s">
        <v>2</v>
      </c>
      <c r="B6" s="11">
        <v>86673.156730000002</v>
      </c>
      <c r="C6" s="11">
        <v>86239.156730000002</v>
      </c>
      <c r="D6" s="11">
        <v>86209.156730000002</v>
      </c>
      <c r="E6" s="11">
        <v>71686.569229999994</v>
      </c>
      <c r="F6" s="11">
        <v>83960.156730000002</v>
      </c>
      <c r="G6" s="11">
        <v>84090.156730000002</v>
      </c>
      <c r="H6" s="11">
        <v>84090.569229999994</v>
      </c>
      <c r="I6" s="11">
        <v>86590.156729999988</v>
      </c>
      <c r="J6" s="11">
        <v>87690.156730000002</v>
      </c>
      <c r="K6" s="11">
        <v>87690.156730000002</v>
      </c>
      <c r="L6" s="11">
        <v>87690.156730000002</v>
      </c>
      <c r="M6" s="11">
        <v>87690</v>
      </c>
      <c r="N6" s="12"/>
    </row>
    <row r="7" spans="1:14" s="6" customFormat="1" x14ac:dyDescent="0.25">
      <c r="A7" s="3" t="s">
        <v>3</v>
      </c>
      <c r="B7" s="7">
        <v>2500</v>
      </c>
      <c r="C7" s="7">
        <v>2500</v>
      </c>
      <c r="D7" s="7">
        <v>2500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12"/>
    </row>
    <row r="8" spans="1:14" s="6" customFormat="1" x14ac:dyDescent="0.25">
      <c r="A8" s="3" t="s">
        <v>4</v>
      </c>
      <c r="B8" s="7">
        <v>30292.93692</v>
      </c>
      <c r="C8" s="7">
        <v>30292.93692</v>
      </c>
      <c r="D8" s="7">
        <v>30292.93692</v>
      </c>
      <c r="E8" s="7">
        <v>2802.4429</v>
      </c>
      <c r="F8" s="7">
        <v>30292.936919999993</v>
      </c>
      <c r="G8" s="7">
        <v>30292.936919999993</v>
      </c>
      <c r="H8" s="7">
        <v>30292.442900000002</v>
      </c>
      <c r="I8" s="7">
        <v>31865.237119999998</v>
      </c>
      <c r="J8" s="7">
        <v>37034.642120000004</v>
      </c>
      <c r="K8" s="7">
        <v>37034.642120000004</v>
      </c>
      <c r="L8" s="7">
        <v>37034.642120000004</v>
      </c>
      <c r="M8" s="7">
        <v>37034.642120000004</v>
      </c>
      <c r="N8" s="12"/>
    </row>
    <row r="9" spans="1:14" s="6" customFormat="1" x14ac:dyDescent="0.25">
      <c r="A9" s="3" t="s">
        <v>5</v>
      </c>
      <c r="B9" s="7">
        <v>6981.5531099999998</v>
      </c>
      <c r="C9" s="7">
        <v>6981.5531099999998</v>
      </c>
      <c r="D9" s="7">
        <v>6981.5531099999998</v>
      </c>
      <c r="E9" s="7">
        <v>2758.5531099999998</v>
      </c>
      <c r="F9" s="7">
        <v>2758.5531099999998</v>
      </c>
      <c r="G9" s="7">
        <v>2823.5531099999998</v>
      </c>
      <c r="H9" s="7">
        <v>2823.5531099999998</v>
      </c>
      <c r="I9" s="7">
        <v>2823.5531099999998</v>
      </c>
      <c r="J9" s="7">
        <v>2823.5531099999998</v>
      </c>
      <c r="K9" s="7">
        <v>2823.5531099999998</v>
      </c>
      <c r="L9" s="7">
        <v>2823.5531099999998</v>
      </c>
      <c r="M9" s="7">
        <v>0</v>
      </c>
      <c r="N9" s="12"/>
    </row>
    <row r="10" spans="1:14" s="6" customFormat="1" x14ac:dyDescent="0.25">
      <c r="A10" s="3" t="s">
        <v>6</v>
      </c>
      <c r="B10" s="7">
        <v>-58169.71663000001</v>
      </c>
      <c r="C10" s="7">
        <v>-52941.417950000017</v>
      </c>
      <c r="D10" s="7">
        <v>-48430.952649999999</v>
      </c>
      <c r="E10" s="7">
        <v>-12123.284409999997</v>
      </c>
      <c r="F10" s="7">
        <v>-34774.510070000004</v>
      </c>
      <c r="G10" s="7">
        <v>-35388.220600000001</v>
      </c>
      <c r="H10" s="7">
        <v>-40716.699659999998</v>
      </c>
      <c r="I10" s="7">
        <v>-41621.529889999998</v>
      </c>
      <c r="J10" s="7">
        <v>-42398.160452910102</v>
      </c>
      <c r="K10" s="7">
        <v>-41756.210330000009</v>
      </c>
      <c r="L10" s="7">
        <v>-42397.749329999991</v>
      </c>
      <c r="M10" s="7">
        <v>-39478.599574120919</v>
      </c>
      <c r="N10" s="12"/>
    </row>
    <row r="11" spans="1:14" s="6" customFormat="1" x14ac:dyDescent="0.25">
      <c r="A11" s="3" t="s">
        <v>7</v>
      </c>
      <c r="B11" s="7">
        <v>4104.9578199999996</v>
      </c>
      <c r="C11" s="7">
        <v>4142.9578199999996</v>
      </c>
      <c r="D11" s="7">
        <v>4142.9578199999996</v>
      </c>
      <c r="E11" s="7">
        <v>3428.9578200000001</v>
      </c>
      <c r="F11" s="7">
        <v>3428.9578200000001</v>
      </c>
      <c r="G11" s="7">
        <v>3428.9578200000001</v>
      </c>
      <c r="H11" s="7">
        <v>3428.9578200000001</v>
      </c>
      <c r="I11" s="7">
        <v>3428.9578200000001</v>
      </c>
      <c r="J11" s="7">
        <v>3428.9578200000001</v>
      </c>
      <c r="K11" s="7">
        <v>3428.9578200000001</v>
      </c>
      <c r="L11" s="7">
        <v>3428.9578200000001</v>
      </c>
      <c r="M11" s="7">
        <v>1258</v>
      </c>
      <c r="N11" s="12"/>
    </row>
    <row r="12" spans="1:14" s="6" customFormat="1" x14ac:dyDescent="0.25">
      <c r="A12" s="3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2"/>
    </row>
    <row r="13" spans="1:14" s="14" customFormat="1" x14ac:dyDescent="0.25">
      <c r="A13" s="13" t="s">
        <v>9</v>
      </c>
      <c r="B13" s="11">
        <v>72382.887950000004</v>
      </c>
      <c r="C13" s="11">
        <v>77215.186629999997</v>
      </c>
      <c r="D13" s="11">
        <v>81695.651929999993</v>
      </c>
      <c r="E13" s="11">
        <v>68553.238649999999</v>
      </c>
      <c r="F13" s="11">
        <v>85666.094509999995</v>
      </c>
      <c r="G13" s="11">
        <v>85247.383979999999</v>
      </c>
      <c r="H13" s="11">
        <v>79919.823400000008</v>
      </c>
      <c r="I13" s="11">
        <v>83086.374889999992</v>
      </c>
      <c r="J13" s="11">
        <v>88579.149327089894</v>
      </c>
      <c r="K13" s="11">
        <v>89221.099449999994</v>
      </c>
      <c r="L13" s="11">
        <v>88579.560450000004</v>
      </c>
      <c r="M13" s="11">
        <f>63025.9282758791+23478</f>
        <v>86503.928275879094</v>
      </c>
      <c r="N13" s="12"/>
    </row>
    <row r="14" spans="1:14" s="6" customFormat="1" x14ac:dyDescent="0.25">
      <c r="A14" s="3" t="s">
        <v>10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2"/>
    </row>
    <row r="15" spans="1:14" s="6" customFormat="1" ht="30" x14ac:dyDescent="0.25">
      <c r="A15" s="3" t="s">
        <v>11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2"/>
    </row>
    <row r="16" spans="1:14" s="6" customFormat="1" ht="30" x14ac:dyDescent="0.25">
      <c r="A16" s="3" t="s">
        <v>12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2"/>
    </row>
    <row r="17" spans="1:14" s="6" customFormat="1" ht="30" x14ac:dyDescent="0.25">
      <c r="A17" s="3" t="s">
        <v>13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12"/>
    </row>
    <row r="18" spans="1:14" s="6" customFormat="1" x14ac:dyDescent="0.25">
      <c r="A18" s="3" t="s">
        <v>14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12"/>
    </row>
    <row r="19" spans="1:14" s="6" customFormat="1" ht="30" x14ac:dyDescent="0.25">
      <c r="A19" s="3" t="s">
        <v>15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12"/>
    </row>
    <row r="20" spans="1:14" s="6" customFormat="1" ht="30" x14ac:dyDescent="0.25">
      <c r="A20" s="3" t="s">
        <v>16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12"/>
    </row>
    <row r="21" spans="1:14" s="6" customFormat="1" ht="30" x14ac:dyDescent="0.25">
      <c r="A21" s="3" t="s">
        <v>17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12"/>
    </row>
    <row r="22" spans="1:14" s="6" customFormat="1" ht="30" x14ac:dyDescent="0.25">
      <c r="A22" s="3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2"/>
    </row>
    <row r="23" spans="1:14" s="6" customFormat="1" x14ac:dyDescent="0.25">
      <c r="A23" s="3" t="s">
        <v>18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2"/>
    </row>
    <row r="24" spans="1:14" s="14" customFormat="1" x14ac:dyDescent="0.25">
      <c r="A24" s="13" t="s">
        <v>19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6"/>
    </row>
    <row r="25" spans="1:14" s="6" customFormat="1" x14ac:dyDescent="0.25">
      <c r="A25" s="3" t="s">
        <v>20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2"/>
    </row>
    <row r="26" spans="1:14" s="6" customFormat="1" ht="30" x14ac:dyDescent="0.25">
      <c r="A26" s="3" t="s">
        <v>21</v>
      </c>
      <c r="B26" s="7">
        <v>248.821</v>
      </c>
      <c r="C26" s="7">
        <v>248.821</v>
      </c>
      <c r="D26" s="7">
        <v>248.821</v>
      </c>
      <c r="E26" s="7">
        <v>248.821</v>
      </c>
      <c r="F26" s="7">
        <v>248.821</v>
      </c>
      <c r="G26" s="7">
        <v>322</v>
      </c>
      <c r="H26" s="7">
        <v>322</v>
      </c>
      <c r="I26" s="7">
        <v>322</v>
      </c>
      <c r="J26" s="7">
        <v>467</v>
      </c>
      <c r="K26" s="7">
        <v>467</v>
      </c>
      <c r="L26" s="7">
        <v>467</v>
      </c>
      <c r="M26" s="7">
        <v>452</v>
      </c>
      <c r="N26" s="12"/>
    </row>
    <row r="27" spans="1:14" s="6" customFormat="1" x14ac:dyDescent="0.25">
      <c r="A27" s="3" t="s">
        <v>22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12"/>
    </row>
    <row r="28" spans="1:14" s="6" customFormat="1" x14ac:dyDescent="0.25">
      <c r="A28" s="3" t="s">
        <v>23</v>
      </c>
      <c r="B28" s="7">
        <v>248.821</v>
      </c>
      <c r="C28" s="7">
        <v>248.821</v>
      </c>
      <c r="D28" s="7">
        <v>248.821</v>
      </c>
      <c r="E28" s="7">
        <v>248.821</v>
      </c>
      <c r="F28" s="7">
        <v>248.821</v>
      </c>
      <c r="G28" s="7">
        <v>322</v>
      </c>
      <c r="H28" s="7">
        <v>322</v>
      </c>
      <c r="I28" s="7">
        <v>322</v>
      </c>
      <c r="J28" s="7">
        <v>467</v>
      </c>
      <c r="K28" s="7">
        <v>467</v>
      </c>
      <c r="L28" s="7">
        <v>467</v>
      </c>
      <c r="M28" s="7">
        <v>452</v>
      </c>
      <c r="N28" s="12"/>
    </row>
    <row r="29" spans="1:14" s="14" customFormat="1" ht="30" x14ac:dyDescent="0.25">
      <c r="A29" s="13" t="s">
        <v>24</v>
      </c>
      <c r="B29" s="11">
        <v>248.821</v>
      </c>
      <c r="C29" s="11">
        <v>248.821</v>
      </c>
      <c r="D29" s="11">
        <v>248.821</v>
      </c>
      <c r="E29" s="11">
        <v>248.821</v>
      </c>
      <c r="F29" s="11">
        <v>248.821</v>
      </c>
      <c r="G29" s="11">
        <v>322</v>
      </c>
      <c r="H29" s="11">
        <v>322</v>
      </c>
      <c r="I29" s="11">
        <v>322</v>
      </c>
      <c r="J29" s="11">
        <v>467</v>
      </c>
      <c r="K29" s="11">
        <v>467</v>
      </c>
      <c r="L29" s="11">
        <v>467</v>
      </c>
      <c r="M29" s="11">
        <v>452</v>
      </c>
      <c r="N29" s="16"/>
    </row>
    <row r="30" spans="1:14" s="14" customFormat="1" x14ac:dyDescent="0.25">
      <c r="A30" s="13" t="s">
        <v>25</v>
      </c>
      <c r="B30" s="11">
        <v>72134.066950000008</v>
      </c>
      <c r="C30" s="11">
        <v>76966.36563</v>
      </c>
      <c r="D30" s="11">
        <v>81446.830929999996</v>
      </c>
      <c r="E30" s="11">
        <v>68304.417650000003</v>
      </c>
      <c r="F30" s="11">
        <v>85417.273509999999</v>
      </c>
      <c r="G30" s="11">
        <v>84925.383979999999</v>
      </c>
      <c r="H30" s="11">
        <v>79597.823400000008</v>
      </c>
      <c r="I30" s="11">
        <v>82764.374889999992</v>
      </c>
      <c r="J30" s="11">
        <v>88112.149327089894</v>
      </c>
      <c r="K30" s="11">
        <v>88754.099449999994</v>
      </c>
      <c r="L30" s="11">
        <v>88112.560450000004</v>
      </c>
      <c r="M30" s="11">
        <f>62573.9282758791+23478</f>
        <v>86051.928275879094</v>
      </c>
      <c r="N30" s="12"/>
    </row>
    <row r="31" spans="1:14" s="6" customFormat="1" x14ac:dyDescent="0.25">
      <c r="A31" s="3" t="s">
        <v>26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2"/>
    </row>
    <row r="32" spans="1:14" s="6" customFormat="1" x14ac:dyDescent="0.25">
      <c r="A32" s="3" t="s">
        <v>27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4674</v>
      </c>
      <c r="H32" s="7">
        <v>4674</v>
      </c>
      <c r="I32" s="7">
        <v>4674</v>
      </c>
      <c r="J32" s="7">
        <v>7973.2560000000003</v>
      </c>
      <c r="K32" s="7">
        <v>7973.2560000000003</v>
      </c>
      <c r="L32" s="7">
        <v>7973.2560000000003</v>
      </c>
      <c r="M32" s="7">
        <v>10882.710999999999</v>
      </c>
      <c r="N32" s="12"/>
    </row>
    <row r="33" spans="1:14" s="6" customFormat="1" x14ac:dyDescent="0.25">
      <c r="A33" s="3" t="s">
        <v>28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12"/>
    </row>
    <row r="34" spans="1:14" s="6" customFormat="1" x14ac:dyDescent="0.25">
      <c r="A34" s="3" t="s">
        <v>29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12"/>
    </row>
    <row r="35" spans="1:14" s="6" customFormat="1" ht="30" x14ac:dyDescent="0.25">
      <c r="A35" s="3" t="s">
        <v>30</v>
      </c>
      <c r="B35" s="7">
        <v>1000</v>
      </c>
      <c r="C35" s="7">
        <v>0</v>
      </c>
      <c r="D35" s="7">
        <v>960.8</v>
      </c>
      <c r="E35" s="7">
        <v>960.8</v>
      </c>
      <c r="F35" s="7">
        <v>960.8</v>
      </c>
      <c r="G35" s="7">
        <v>960.8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12"/>
    </row>
    <row r="36" spans="1:14" s="6" customFormat="1" x14ac:dyDescent="0.25">
      <c r="A36" s="3" t="s">
        <v>31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12"/>
    </row>
    <row r="37" spans="1:14" s="14" customFormat="1" x14ac:dyDescent="0.25">
      <c r="A37" s="13" t="s">
        <v>32</v>
      </c>
      <c r="B37" s="11">
        <v>1000</v>
      </c>
      <c r="C37" s="11">
        <v>0</v>
      </c>
      <c r="D37" s="11">
        <v>960.8</v>
      </c>
      <c r="E37" s="11">
        <v>960.8</v>
      </c>
      <c r="F37" s="11">
        <v>960.8</v>
      </c>
      <c r="G37" s="11">
        <v>5634.8</v>
      </c>
      <c r="H37" s="11">
        <v>4674</v>
      </c>
      <c r="I37" s="11">
        <v>4674</v>
      </c>
      <c r="J37" s="11">
        <v>7973.2560000000003</v>
      </c>
      <c r="K37" s="11">
        <v>7973.2560000000003</v>
      </c>
      <c r="L37" s="11">
        <v>7973.2560000000003</v>
      </c>
      <c r="M37" s="11">
        <v>10882.710999999999</v>
      </c>
      <c r="N37" s="16"/>
    </row>
    <row r="38" spans="1:14" s="6" customFormat="1" x14ac:dyDescent="0.25">
      <c r="A38" s="3" t="s">
        <v>33</v>
      </c>
      <c r="B38" s="7">
        <v>0</v>
      </c>
      <c r="C38" s="7">
        <v>0</v>
      </c>
      <c r="D38" s="7">
        <v>960.8</v>
      </c>
      <c r="E38" s="7">
        <v>960.8</v>
      </c>
      <c r="F38" s="7">
        <v>960.8</v>
      </c>
      <c r="G38" s="7">
        <v>3005.3925199999999</v>
      </c>
      <c r="H38" s="7">
        <v>2044.5925199999999</v>
      </c>
      <c r="I38" s="7">
        <v>2044.5925199999999</v>
      </c>
      <c r="J38" s="10">
        <v>3164.8658300000002</v>
      </c>
      <c r="K38" s="7">
        <v>3164.8658300000002</v>
      </c>
      <c r="L38" s="7">
        <v>3164.8658300000002</v>
      </c>
      <c r="M38" s="7">
        <v>3784.7310000000002</v>
      </c>
      <c r="N38" s="12"/>
    </row>
    <row r="39" spans="1:14" s="14" customFormat="1" ht="30" x14ac:dyDescent="0.25">
      <c r="A39" s="13" t="s">
        <v>34</v>
      </c>
      <c r="B39" s="11">
        <v>52752.823200056242</v>
      </c>
      <c r="C39" s="11">
        <v>53764.333939799988</v>
      </c>
      <c r="D39" s="11">
        <v>53757.065761507496</v>
      </c>
      <c r="E39" s="11">
        <v>43888.437860924998</v>
      </c>
      <c r="F39" s="11">
        <v>52626.134825864996</v>
      </c>
      <c r="G39" s="11">
        <v>53140.056093164989</v>
      </c>
      <c r="H39" s="11">
        <v>51705.938994324999</v>
      </c>
      <c r="I39" s="11">
        <v>51678.047447328754</v>
      </c>
      <c r="J39" s="11">
        <v>51993.159695542498</v>
      </c>
      <c r="K39" s="11">
        <v>53564.191594230011</v>
      </c>
      <c r="L39" s="11">
        <v>56083.758670503747</v>
      </c>
      <c r="M39" s="11">
        <v>55460</v>
      </c>
      <c r="N39" s="12"/>
    </row>
    <row r="40" spans="1:14" s="6" customFormat="1" x14ac:dyDescent="0.25">
      <c r="A40" s="3" t="s">
        <v>35</v>
      </c>
      <c r="B40" s="7">
        <v>19381.2437499437</v>
      </c>
      <c r="C40" s="7">
        <v>23202.031690200001</v>
      </c>
      <c r="D40" s="7">
        <v>28650.5651684925</v>
      </c>
      <c r="E40" s="7">
        <v>25376.779789075001</v>
      </c>
      <c r="F40" s="7">
        <v>33751.938684134999</v>
      </c>
      <c r="G40" s="7">
        <v>34790.720406835004</v>
      </c>
      <c r="H40" s="7">
        <v>29936.476925674993</v>
      </c>
      <c r="I40" s="7">
        <v>33130.9199626712</v>
      </c>
      <c r="J40" s="10">
        <v>39283.855461547413</v>
      </c>
      <c r="K40" s="7">
        <v>38354.773685770022</v>
      </c>
      <c r="L40" s="7">
        <v>35193.667609496319</v>
      </c>
      <c r="M40" s="7">
        <f>+M41-M39</f>
        <v>34376.659275879094</v>
      </c>
      <c r="N40" s="12"/>
    </row>
    <row r="41" spans="1:14" s="14" customFormat="1" x14ac:dyDescent="0.25">
      <c r="A41" s="13" t="s">
        <v>36</v>
      </c>
      <c r="B41" s="11">
        <v>72134.066950000008</v>
      </c>
      <c r="C41" s="11">
        <v>76966.36563</v>
      </c>
      <c r="D41" s="11">
        <v>82407.630929999999</v>
      </c>
      <c r="E41" s="11">
        <v>69265.217650000006</v>
      </c>
      <c r="F41" s="11">
        <v>86378.073509999987</v>
      </c>
      <c r="G41" s="11">
        <v>87930.776499999993</v>
      </c>
      <c r="H41" s="11">
        <v>81642.415919999999</v>
      </c>
      <c r="I41" s="11">
        <v>84808.967409999997</v>
      </c>
      <c r="J41" s="15">
        <v>91277.015157089903</v>
      </c>
      <c r="K41" s="11">
        <v>91918.965280000004</v>
      </c>
      <c r="L41" s="11">
        <v>91277.426280000014</v>
      </c>
      <c r="M41" s="11">
        <f>66358.6592758791+23478</f>
        <v>89836.659275879094</v>
      </c>
      <c r="N41" s="12"/>
    </row>
    <row r="42" spans="1:14" s="6" customFormat="1" x14ac:dyDescent="0.25">
      <c r="A42" s="2"/>
      <c r="B42" s="8"/>
      <c r="C42" s="8"/>
      <c r="D42" s="8"/>
      <c r="E42" s="8"/>
      <c r="F42" s="8"/>
      <c r="G42" s="8"/>
      <c r="H42" s="8"/>
      <c r="I42" s="8"/>
      <c r="K42" s="8"/>
      <c r="L42" s="8"/>
      <c r="M42" s="8"/>
      <c r="N42" s="8"/>
    </row>
    <row r="43" spans="1:14" s="2" customFormat="1" x14ac:dyDescent="0.25">
      <c r="A43" s="2" t="s">
        <v>37</v>
      </c>
      <c r="B43" s="9">
        <f>+B39/0.15</f>
        <v>351685.48800037499</v>
      </c>
      <c r="C43" s="9">
        <f t="shared" ref="C43:M43" si="0">+C39/0.15</f>
        <v>358428.89293199993</v>
      </c>
      <c r="D43" s="9">
        <f t="shared" si="0"/>
        <v>358380.43841005</v>
      </c>
      <c r="E43" s="9">
        <f t="shared" si="0"/>
        <v>292589.58573950001</v>
      </c>
      <c r="F43" s="9">
        <f t="shared" si="0"/>
        <v>350840.89883909997</v>
      </c>
      <c r="G43" s="9">
        <f>+G39/0.15</f>
        <v>354267.04062109994</v>
      </c>
      <c r="H43" s="17">
        <f t="shared" si="0"/>
        <v>344706.25996216666</v>
      </c>
      <c r="I43" s="17">
        <f>+I39/0.15</f>
        <v>344520.31631552504</v>
      </c>
      <c r="J43" s="17">
        <f t="shared" si="0"/>
        <v>346621.06463694997</v>
      </c>
      <c r="K43" s="9">
        <f t="shared" si="0"/>
        <v>357094.61062820011</v>
      </c>
      <c r="L43" s="9">
        <f t="shared" si="0"/>
        <v>373891.72447002499</v>
      </c>
      <c r="M43" s="9">
        <f t="shared" si="0"/>
        <v>369733.33333333337</v>
      </c>
      <c r="N43" s="9"/>
    </row>
    <row r="44" spans="1:14" s="2" customFormat="1" x14ac:dyDescent="0.25">
      <c r="B44" s="9"/>
      <c r="C44" s="9"/>
      <c r="D44" s="9"/>
      <c r="E44" s="9"/>
      <c r="F44" s="9"/>
      <c r="G44" s="9"/>
      <c r="H44" s="9"/>
      <c r="I44" s="9"/>
      <c r="K44" s="9"/>
      <c r="L44" s="9"/>
      <c r="M44" s="9"/>
      <c r="N44" s="9"/>
    </row>
    <row r="45" spans="1:14" s="2" customFormat="1" x14ac:dyDescent="0.25">
      <c r="B45" s="9"/>
      <c r="C45" s="9"/>
      <c r="D45" s="9"/>
      <c r="E45" s="9"/>
      <c r="F45" s="9"/>
      <c r="G45" s="9"/>
      <c r="H45" s="9"/>
      <c r="I45" s="9"/>
      <c r="K45" s="9"/>
      <c r="L45" s="9"/>
      <c r="M45" s="9"/>
      <c r="N45" s="9"/>
    </row>
    <row r="46" spans="1:14" s="2" customFormat="1" x14ac:dyDescent="0.25">
      <c r="B46" s="9"/>
      <c r="C46" s="9"/>
      <c r="D46" s="9"/>
      <c r="E46" s="9"/>
      <c r="F46" s="9"/>
      <c r="G46" s="9"/>
      <c r="H46" s="9"/>
      <c r="I46" s="9"/>
      <c r="K46" s="9"/>
      <c r="L46" s="18"/>
      <c r="M46" s="18"/>
      <c r="N46" s="9"/>
    </row>
    <row r="47" spans="1:14" s="2" customFormat="1" x14ac:dyDescent="0.25"/>
    <row r="48" spans="1:14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4">
    <mergeCell ref="B1:M1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2017-01-23T10:10:24Z</cp:lastPrinted>
  <dcterms:created xsi:type="dcterms:W3CDTF">2013-07-17T15:19:27Z</dcterms:created>
  <dcterms:modified xsi:type="dcterms:W3CDTF">2017-03-14T13:29:13Z</dcterms:modified>
</cp:coreProperties>
</file>