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eenzu\Website Content\2016\September 2016\Income Statements September 2016\"/>
    </mc:Choice>
  </mc:AlternateContent>
  <bookViews>
    <workbookView xWindow="120" yWindow="225" windowWidth="15180" windowHeight="10500"/>
  </bookViews>
  <sheets>
    <sheet name="C" sheetId="2" r:id="rId1"/>
  </sheets>
  <definedNames>
    <definedName name="_xlnm.Print_Area" localSheetId="0">'C'!$A$1:$F$76</definedName>
  </definedNames>
  <calcPr calcId="152511"/>
</workbook>
</file>

<file path=xl/calcChain.xml><?xml version="1.0" encoding="utf-8"?>
<calcChain xmlns="http://schemas.openxmlformats.org/spreadsheetml/2006/main">
  <c r="F76" i="2" l="1"/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8" i="2"/>
  <c r="D76" i="2" l="1"/>
  <c r="C76" i="2"/>
  <c r="B76" i="2"/>
</calcChain>
</file>

<file path=xl/sharedStrings.xml><?xml version="1.0" encoding="utf-8"?>
<sst xmlns="http://schemas.openxmlformats.org/spreadsheetml/2006/main" count="69" uniqueCount="67">
  <si>
    <t>ITEMS</t>
  </si>
  <si>
    <t>Other1</t>
  </si>
  <si>
    <t>Subordinated debt1</t>
  </si>
  <si>
    <t>Loans and advances from normal deposits, credit lines or shareholders funds1</t>
  </si>
  <si>
    <t>Local currency loans/ advances (Individuals)1</t>
  </si>
  <si>
    <t>Local currency loans/ advances (SMEs and other Businesses)1</t>
  </si>
  <si>
    <t>Loans and advance from re-finance credit1</t>
  </si>
  <si>
    <t>Local currency loans and advances1</t>
  </si>
  <si>
    <t>From banks and other financial institutions1</t>
  </si>
  <si>
    <t>Domestic institutions1</t>
  </si>
  <si>
    <t>Foreign institutions1</t>
  </si>
  <si>
    <t>Securities:1</t>
  </si>
  <si>
    <t>Treasury bills (investments)1</t>
  </si>
  <si>
    <t>Government bonds (investments)1</t>
  </si>
  <si>
    <t>Money market instruments (investments)1</t>
  </si>
  <si>
    <t>Other securities (investments)1</t>
  </si>
  <si>
    <t>Trading securities (all classes as above)1</t>
  </si>
  <si>
    <t>Credit cards1</t>
  </si>
  <si>
    <t>All other1</t>
  </si>
  <si>
    <t>TOTAL INTEREST INCOME (excluding dividends)1</t>
  </si>
  <si>
    <t>Deposits:1</t>
  </si>
  <si>
    <t>Demand (Individuals)1</t>
  </si>
  <si>
    <t>Demand (SMES and Other Businesses)1</t>
  </si>
  <si>
    <t>Savings (Individuals)1</t>
  </si>
  <si>
    <t>Savings (SMEs and Other Businesses)1</t>
  </si>
  <si>
    <t>Time:1</t>
  </si>
  <si>
    <t>Certificates of deposits (Individuals)1</t>
  </si>
  <si>
    <t>Certificates of deposits (Corporates, SMES and Other Businesses)1</t>
  </si>
  <si>
    <t>Interest paid to banks and financial institutions:1</t>
  </si>
  <si>
    <t>Loans1</t>
  </si>
  <si>
    <t>Foreign currency loans/ mortgages1</t>
  </si>
  <si>
    <t>Local currency loans/ mortgages1</t>
  </si>
  <si>
    <t>Deposits1</t>
  </si>
  <si>
    <t>Foreign currency deposits1</t>
  </si>
  <si>
    <t>Local currency deposits1</t>
  </si>
  <si>
    <t>Shareholders loans1</t>
  </si>
  <si>
    <t>TOTAL INTEREST EXPENSE1</t>
  </si>
  <si>
    <t>NET INTEREST INCOME1</t>
  </si>
  <si>
    <t>General1</t>
  </si>
  <si>
    <t>Specific1</t>
  </si>
  <si>
    <t>TOTAL PROVISION FOR LOAN AND ADVANCE LOSSES1</t>
  </si>
  <si>
    <t>NET INTEREST INCOME AFTER PROVISION FOR LOAN LOSSES1</t>
  </si>
  <si>
    <t>Commissions, fees and service charges (local currency transactions)1</t>
  </si>
  <si>
    <t>Foreign exchange:1</t>
  </si>
  <si>
    <t>Realised trading gains/ (losses)1</t>
  </si>
  <si>
    <t>Unrealised gains/ (losses) from foreign exchange holdings1</t>
  </si>
  <si>
    <t>Dividend income1</t>
  </si>
  <si>
    <t>TOTAL NON-INTEREST INCOME1</t>
  </si>
  <si>
    <t>NET INTEREST AND OTHER INCOME1</t>
  </si>
  <si>
    <t>Salaries and Employees Benefits1</t>
  </si>
  <si>
    <t>Occupancy1</t>
  </si>
  <si>
    <t>Equipment1</t>
  </si>
  <si>
    <t>Depreciation1</t>
  </si>
  <si>
    <t>Education and Training1</t>
  </si>
  <si>
    <t>Audit, Legal and Professional Fees1</t>
  </si>
  <si>
    <t>Insurance1</t>
  </si>
  <si>
    <t>Frauds and Forgeries1</t>
  </si>
  <si>
    <t>Management Fees1</t>
  </si>
  <si>
    <t>Donations1</t>
  </si>
  <si>
    <t>Others1</t>
  </si>
  <si>
    <t>TOTAL NON-INTEREST EXPENSES1</t>
  </si>
  <si>
    <t>INCOME /(LOSS) BEFORE TAXES1</t>
  </si>
  <si>
    <t>Taxation1</t>
  </si>
  <si>
    <t>INCOME/ (LOSS) AFTER TAXES1</t>
  </si>
  <si>
    <t>Consolidated Income Statement - Consumer Lending MFIs</t>
  </si>
  <si>
    <t>Total Income</t>
  </si>
  <si>
    <t>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</si>
</sst>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_ ;_ * \-#,##0_ ;_ * &quot;-&quot;??_ ;_ @_ "/>
    <numFmt numFmtId="166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wrapText="1"/>
    </xf>
    <xf numFmtId="166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0" fontId="2" fillId="0" borderId="0" xfId="2" applyNumberFormat="1" applyFont="1" applyAlignment="1">
      <alignment horizontal="right" vertical="center" wrapText="1"/>
    </xf>
    <xf numFmtId="166" fontId="3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wrapText="1"/>
    </xf>
    <xf numFmtId="165" fontId="2" fillId="0" borderId="0" xfId="1" applyNumberFormat="1" applyFont="1" applyAlignment="1">
      <alignment wrapText="1"/>
    </xf>
    <xf numFmtId="0" fontId="3" fillId="0" borderId="0" xfId="0" applyFont="1"/>
    <xf numFmtId="0" fontId="3" fillId="0" borderId="2" xfId="0" applyFont="1" applyBorder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00"/>
  <sheetViews>
    <sheetView tabSelected="1" view="pageBreakPreview" topLeftCell="A52" zoomScaleNormal="100" zoomScaleSheetLayoutView="100" workbookViewId="0">
      <selection activeCell="B76" sqref="B76:D76"/>
    </sheetView>
  </sheetViews>
  <sheetFormatPr defaultRowHeight="15.75" x14ac:dyDescent="0.25"/>
  <cols>
    <col min="1" max="1" width="50.7109375" style="15" customWidth="1"/>
    <col min="2" max="2" width="12.28515625" style="15" bestFit="1" customWidth="1"/>
    <col min="3" max="3" width="12.7109375" style="15" bestFit="1" customWidth="1"/>
    <col min="4" max="4" width="11" style="15" bestFit="1" customWidth="1"/>
    <col min="5" max="5" width="3.42578125" style="15" customWidth="1"/>
    <col min="6" max="6" width="13.5703125" style="15" customWidth="1"/>
    <col min="7" max="16384" width="9.140625" style="15"/>
  </cols>
  <sheetData>
    <row r="1" spans="1:6" s="1" customFormat="1" ht="15" customHeight="1" x14ac:dyDescent="0.25">
      <c r="A1" s="19" t="s">
        <v>64</v>
      </c>
      <c r="B1" s="19"/>
      <c r="C1" s="19"/>
      <c r="D1" s="19"/>
    </row>
    <row r="2" spans="1:6" s="2" customFormat="1" x14ac:dyDescent="0.25"/>
    <row r="3" spans="1:6" s="2" customFormat="1" x14ac:dyDescent="0.25"/>
    <row r="4" spans="1:6" s="2" customFormat="1" x14ac:dyDescent="0.25"/>
    <row r="5" spans="1:6" s="2" customFormat="1" x14ac:dyDescent="0.25"/>
    <row r="6" spans="1:6" s="3" customFormat="1" ht="15" customHeight="1" x14ac:dyDescent="0.25">
      <c r="A6" s="2"/>
      <c r="B6" s="17">
        <v>42430</v>
      </c>
      <c r="C6" s="17">
        <v>42522</v>
      </c>
      <c r="D6" s="17">
        <v>42614</v>
      </c>
      <c r="E6" s="17"/>
      <c r="F6" s="17" t="s">
        <v>66</v>
      </c>
    </row>
    <row r="7" spans="1:6" s="3" customFormat="1" x14ac:dyDescent="0.25">
      <c r="A7" s="4" t="s">
        <v>0</v>
      </c>
      <c r="B7" s="18"/>
      <c r="C7" s="18"/>
      <c r="D7" s="18"/>
      <c r="E7" s="18"/>
      <c r="F7" s="18"/>
    </row>
    <row r="8" spans="1:6" s="7" customFormat="1" ht="31.5" x14ac:dyDescent="0.25">
      <c r="A8" s="5" t="s">
        <v>3</v>
      </c>
      <c r="B8" s="6">
        <v>262290.23239999998</v>
      </c>
      <c r="C8" s="6">
        <v>287297.65347999998</v>
      </c>
      <c r="D8" s="6">
        <v>296809.49203000002</v>
      </c>
      <c r="F8" s="6">
        <f>SUM(B8:D8)</f>
        <v>846397.37791000004</v>
      </c>
    </row>
    <row r="9" spans="1:6" s="10" customFormat="1" x14ac:dyDescent="0.25">
      <c r="A9" s="8" t="s">
        <v>4</v>
      </c>
      <c r="B9" s="9">
        <v>250610.73239999998</v>
      </c>
      <c r="C9" s="9">
        <v>272977.25056000001</v>
      </c>
      <c r="D9" s="6">
        <v>284743.67645999999</v>
      </c>
      <c r="F9" s="6">
        <f t="shared" ref="F9:F72" si="0">SUM(B9:D9)</f>
        <v>808331.65941999992</v>
      </c>
    </row>
    <row r="10" spans="1:6" s="10" customFormat="1" ht="31.5" x14ac:dyDescent="0.25">
      <c r="A10" s="8" t="s">
        <v>5</v>
      </c>
      <c r="B10" s="9">
        <v>11680.5</v>
      </c>
      <c r="C10" s="9">
        <v>14320.40292</v>
      </c>
      <c r="D10" s="6">
        <v>12065.815570000001</v>
      </c>
      <c r="F10" s="6">
        <f t="shared" si="0"/>
        <v>38066.718489999999</v>
      </c>
    </row>
    <row r="11" spans="1:6" s="7" customFormat="1" x14ac:dyDescent="0.25">
      <c r="A11" s="5" t="s">
        <v>6</v>
      </c>
      <c r="B11" s="6">
        <v>0</v>
      </c>
      <c r="C11" s="6">
        <v>0</v>
      </c>
      <c r="D11" s="6">
        <v>0</v>
      </c>
      <c r="F11" s="6">
        <f t="shared" si="0"/>
        <v>0</v>
      </c>
    </row>
    <row r="12" spans="1:6" s="10" customFormat="1" x14ac:dyDescent="0.25">
      <c r="A12" s="8" t="s">
        <v>7</v>
      </c>
      <c r="B12" s="9">
        <v>0</v>
      </c>
      <c r="C12" s="9">
        <v>0</v>
      </c>
      <c r="D12" s="6">
        <v>0</v>
      </c>
      <c r="F12" s="6">
        <f t="shared" si="0"/>
        <v>0</v>
      </c>
    </row>
    <row r="13" spans="1:6" s="7" customFormat="1" x14ac:dyDescent="0.25">
      <c r="A13" s="5" t="s">
        <v>8</v>
      </c>
      <c r="B13" s="6">
        <v>1187</v>
      </c>
      <c r="C13" s="6">
        <v>830.18100000000004</v>
      </c>
      <c r="D13" s="6">
        <v>1472.25</v>
      </c>
      <c r="F13" s="6">
        <f t="shared" si="0"/>
        <v>3489.431</v>
      </c>
    </row>
    <row r="14" spans="1:6" s="10" customFormat="1" x14ac:dyDescent="0.25">
      <c r="A14" s="8" t="s">
        <v>9</v>
      </c>
      <c r="B14" s="9">
        <v>1187</v>
      </c>
      <c r="C14" s="9">
        <v>830.18100000000004</v>
      </c>
      <c r="D14" s="6">
        <v>1472.25</v>
      </c>
      <c r="F14" s="6">
        <f t="shared" si="0"/>
        <v>3489.431</v>
      </c>
    </row>
    <row r="15" spans="1:6" s="10" customFormat="1" x14ac:dyDescent="0.25">
      <c r="A15" s="8" t="s">
        <v>10</v>
      </c>
      <c r="B15" s="9">
        <v>0</v>
      </c>
      <c r="C15" s="9">
        <v>0</v>
      </c>
      <c r="D15" s="6">
        <v>0</v>
      </c>
      <c r="F15" s="6">
        <f t="shared" si="0"/>
        <v>0</v>
      </c>
    </row>
    <row r="16" spans="1:6" s="10" customFormat="1" x14ac:dyDescent="0.25">
      <c r="A16" s="5" t="s">
        <v>11</v>
      </c>
      <c r="B16" s="6">
        <v>0</v>
      </c>
      <c r="C16" s="6">
        <v>0</v>
      </c>
      <c r="D16" s="6">
        <v>0</v>
      </c>
      <c r="F16" s="6">
        <f t="shared" si="0"/>
        <v>0</v>
      </c>
    </row>
    <row r="17" spans="1:6" s="10" customFormat="1" x14ac:dyDescent="0.25">
      <c r="A17" s="8" t="s">
        <v>12</v>
      </c>
      <c r="B17" s="9">
        <v>0</v>
      </c>
      <c r="C17" s="9">
        <v>0</v>
      </c>
      <c r="D17" s="6">
        <v>0</v>
      </c>
      <c r="F17" s="6">
        <f t="shared" si="0"/>
        <v>0</v>
      </c>
    </row>
    <row r="18" spans="1:6" s="10" customFormat="1" x14ac:dyDescent="0.25">
      <c r="A18" s="8" t="s">
        <v>13</v>
      </c>
      <c r="B18" s="9">
        <v>0</v>
      </c>
      <c r="C18" s="9">
        <v>0</v>
      </c>
      <c r="D18" s="6">
        <v>0</v>
      </c>
      <c r="F18" s="6">
        <f t="shared" si="0"/>
        <v>0</v>
      </c>
    </row>
    <row r="19" spans="1:6" s="10" customFormat="1" x14ac:dyDescent="0.25">
      <c r="A19" s="8" t="s">
        <v>14</v>
      </c>
      <c r="B19" s="9">
        <v>0</v>
      </c>
      <c r="C19" s="9">
        <v>0</v>
      </c>
      <c r="D19" s="6">
        <v>0</v>
      </c>
      <c r="F19" s="6">
        <f t="shared" si="0"/>
        <v>0</v>
      </c>
    </row>
    <row r="20" spans="1:6" s="10" customFormat="1" x14ac:dyDescent="0.25">
      <c r="A20" s="8" t="s">
        <v>15</v>
      </c>
      <c r="B20" s="9">
        <v>0</v>
      </c>
      <c r="C20" s="9">
        <v>0</v>
      </c>
      <c r="D20" s="6">
        <v>0</v>
      </c>
      <c r="F20" s="6">
        <f t="shared" si="0"/>
        <v>0</v>
      </c>
    </row>
    <row r="21" spans="1:6" s="7" customFormat="1" x14ac:dyDescent="0.25">
      <c r="A21" s="8" t="s">
        <v>16</v>
      </c>
      <c r="B21" s="9">
        <v>0</v>
      </c>
      <c r="C21" s="9">
        <v>0</v>
      </c>
      <c r="D21" s="6">
        <v>0</v>
      </c>
      <c r="E21" s="11"/>
      <c r="F21" s="6">
        <f t="shared" si="0"/>
        <v>0</v>
      </c>
    </row>
    <row r="22" spans="1:6" s="10" customFormat="1" x14ac:dyDescent="0.25">
      <c r="A22" s="8" t="s">
        <v>17</v>
      </c>
      <c r="B22" s="9">
        <v>0</v>
      </c>
      <c r="C22" s="9">
        <v>0</v>
      </c>
      <c r="D22" s="6">
        <v>0</v>
      </c>
      <c r="F22" s="6">
        <f t="shared" si="0"/>
        <v>0</v>
      </c>
    </row>
    <row r="23" spans="1:6" s="10" customFormat="1" x14ac:dyDescent="0.25">
      <c r="A23" s="8" t="s">
        <v>18</v>
      </c>
      <c r="B23" s="9">
        <v>940.17899999999997</v>
      </c>
      <c r="C23" s="9">
        <v>495.85300999999998</v>
      </c>
      <c r="D23" s="6">
        <v>587.75</v>
      </c>
      <c r="F23" s="6">
        <f t="shared" si="0"/>
        <v>2023.7820099999999</v>
      </c>
    </row>
    <row r="24" spans="1:6" s="7" customFormat="1" x14ac:dyDescent="0.25">
      <c r="A24" s="5" t="s">
        <v>19</v>
      </c>
      <c r="B24" s="6">
        <v>264417.41139999998</v>
      </c>
      <c r="C24" s="6">
        <v>288623.68748999992</v>
      </c>
      <c r="D24" s="6">
        <v>298869.49203000002</v>
      </c>
      <c r="F24" s="6">
        <f t="shared" si="0"/>
        <v>851910.59091999987</v>
      </c>
    </row>
    <row r="25" spans="1:6" s="10" customFormat="1" x14ac:dyDescent="0.25">
      <c r="A25" s="5" t="s">
        <v>20</v>
      </c>
      <c r="B25" s="6">
        <v>5521</v>
      </c>
      <c r="C25" s="6">
        <v>11508.228149999999</v>
      </c>
      <c r="D25" s="6">
        <v>17546.835210000001</v>
      </c>
      <c r="F25" s="6">
        <f t="shared" si="0"/>
        <v>34576.06336</v>
      </c>
    </row>
    <row r="26" spans="1:6" s="10" customFormat="1" x14ac:dyDescent="0.25">
      <c r="A26" s="8" t="s">
        <v>21</v>
      </c>
      <c r="B26" s="9">
        <v>0</v>
      </c>
      <c r="C26" s="9">
        <v>0</v>
      </c>
      <c r="D26" s="6">
        <v>0</v>
      </c>
      <c r="F26" s="6">
        <f t="shared" si="0"/>
        <v>0</v>
      </c>
    </row>
    <row r="27" spans="1:6" s="10" customFormat="1" x14ac:dyDescent="0.25">
      <c r="A27" s="8" t="s">
        <v>22</v>
      </c>
      <c r="B27" s="9">
        <v>0</v>
      </c>
      <c r="C27" s="9">
        <v>0</v>
      </c>
      <c r="D27" s="6">
        <v>0</v>
      </c>
      <c r="F27" s="6">
        <f t="shared" si="0"/>
        <v>0</v>
      </c>
    </row>
    <row r="28" spans="1:6" s="7" customFormat="1" x14ac:dyDescent="0.25">
      <c r="A28" s="8" t="s">
        <v>23</v>
      </c>
      <c r="B28" s="9">
        <v>0</v>
      </c>
      <c r="C28" s="9">
        <v>0</v>
      </c>
      <c r="D28" s="6">
        <v>0</v>
      </c>
      <c r="F28" s="6">
        <f t="shared" si="0"/>
        <v>0</v>
      </c>
    </row>
    <row r="29" spans="1:6" s="10" customFormat="1" x14ac:dyDescent="0.25">
      <c r="A29" s="8" t="s">
        <v>24</v>
      </c>
      <c r="B29" s="9">
        <v>20</v>
      </c>
      <c r="C29" s="9">
        <v>18</v>
      </c>
      <c r="D29" s="6">
        <v>54</v>
      </c>
      <c r="F29" s="6">
        <f t="shared" si="0"/>
        <v>92</v>
      </c>
    </row>
    <row r="30" spans="1:6" s="10" customFormat="1" x14ac:dyDescent="0.25">
      <c r="A30" s="5" t="s">
        <v>25</v>
      </c>
      <c r="B30" s="6">
        <v>5501</v>
      </c>
      <c r="C30" s="6">
        <v>11490.228149999999</v>
      </c>
      <c r="D30" s="6">
        <v>17492.835210000001</v>
      </c>
      <c r="F30" s="6">
        <f t="shared" si="0"/>
        <v>34484.06336</v>
      </c>
    </row>
    <row r="31" spans="1:6" s="10" customFormat="1" x14ac:dyDescent="0.25">
      <c r="A31" s="8" t="s">
        <v>26</v>
      </c>
      <c r="B31" s="9">
        <v>2767</v>
      </c>
      <c r="C31" s="9">
        <v>5511</v>
      </c>
      <c r="D31" s="6">
        <v>6870</v>
      </c>
      <c r="F31" s="6">
        <f t="shared" si="0"/>
        <v>15148</v>
      </c>
    </row>
    <row r="32" spans="1:6" s="7" customFormat="1" ht="31.5" x14ac:dyDescent="0.25">
      <c r="A32" s="8" t="s">
        <v>27</v>
      </c>
      <c r="B32" s="9">
        <v>2689</v>
      </c>
      <c r="C32" s="9">
        <v>4437</v>
      </c>
      <c r="D32" s="6">
        <v>6693</v>
      </c>
      <c r="F32" s="6">
        <f t="shared" si="0"/>
        <v>13819</v>
      </c>
    </row>
    <row r="33" spans="1:6" s="10" customFormat="1" x14ac:dyDescent="0.25">
      <c r="A33" s="8" t="s">
        <v>1</v>
      </c>
      <c r="B33" s="9">
        <v>45</v>
      </c>
      <c r="C33" s="9">
        <v>1542.2281499999999</v>
      </c>
      <c r="D33" s="6">
        <v>3929.8352100000002</v>
      </c>
      <c r="F33" s="6">
        <f t="shared" si="0"/>
        <v>5517.0633600000001</v>
      </c>
    </row>
    <row r="34" spans="1:6" s="10" customFormat="1" x14ac:dyDescent="0.25">
      <c r="A34" s="5" t="s">
        <v>28</v>
      </c>
      <c r="B34" s="6">
        <v>61863</v>
      </c>
      <c r="C34" s="6">
        <v>66246.312399999995</v>
      </c>
      <c r="D34" s="6">
        <v>60618.653869999995</v>
      </c>
      <c r="F34" s="6">
        <f t="shared" si="0"/>
        <v>188727.96626999998</v>
      </c>
    </row>
    <row r="35" spans="1:6" s="10" customFormat="1" x14ac:dyDescent="0.25">
      <c r="A35" s="8" t="s">
        <v>29</v>
      </c>
      <c r="B35" s="9">
        <v>61889.985000000001</v>
      </c>
      <c r="C35" s="9">
        <v>66314.424529999989</v>
      </c>
      <c r="D35" s="6">
        <v>60648.425189999994</v>
      </c>
      <c r="F35" s="6">
        <f t="shared" si="0"/>
        <v>188852.83471999998</v>
      </c>
    </row>
    <row r="36" spans="1:6" s="10" customFormat="1" x14ac:dyDescent="0.25">
      <c r="A36" s="8" t="s">
        <v>30</v>
      </c>
      <c r="B36" s="9">
        <v>3193</v>
      </c>
      <c r="C36" s="9">
        <v>3358.9520000000002</v>
      </c>
      <c r="D36" s="6">
        <v>3981.0416599999999</v>
      </c>
      <c r="F36" s="6">
        <f t="shared" si="0"/>
        <v>10532.99366</v>
      </c>
    </row>
    <row r="37" spans="1:6" s="10" customFormat="1" x14ac:dyDescent="0.25">
      <c r="A37" s="8" t="s">
        <v>31</v>
      </c>
      <c r="B37" s="9">
        <v>58552.985000000001</v>
      </c>
      <c r="C37" s="9">
        <v>62777.472530000006</v>
      </c>
      <c r="D37" s="6">
        <v>56483.383529999999</v>
      </c>
      <c r="F37" s="6">
        <f t="shared" si="0"/>
        <v>177813.84106000001</v>
      </c>
    </row>
    <row r="38" spans="1:6" s="10" customFormat="1" x14ac:dyDescent="0.25">
      <c r="A38" s="5" t="s">
        <v>32</v>
      </c>
      <c r="B38" s="6">
        <v>764.81</v>
      </c>
      <c r="C38" s="6">
        <v>1003.33401</v>
      </c>
      <c r="D38" s="6">
        <v>984.66636000000005</v>
      </c>
      <c r="F38" s="6">
        <f t="shared" si="0"/>
        <v>2752.8103700000001</v>
      </c>
    </row>
    <row r="39" spans="1:6" s="7" customFormat="1" x14ac:dyDescent="0.25">
      <c r="A39" s="8" t="s">
        <v>33</v>
      </c>
      <c r="B39" s="9">
        <v>0</v>
      </c>
      <c r="C39" s="9">
        <v>0</v>
      </c>
      <c r="D39" s="6">
        <v>0</v>
      </c>
      <c r="E39" s="11"/>
      <c r="F39" s="6">
        <f t="shared" si="0"/>
        <v>0</v>
      </c>
    </row>
    <row r="40" spans="1:6" s="7" customFormat="1" x14ac:dyDescent="0.25">
      <c r="A40" s="8" t="s">
        <v>34</v>
      </c>
      <c r="B40" s="9">
        <v>22</v>
      </c>
      <c r="C40" s="9">
        <v>41</v>
      </c>
      <c r="D40" s="6">
        <v>30</v>
      </c>
      <c r="F40" s="6">
        <f t="shared" si="0"/>
        <v>93</v>
      </c>
    </row>
    <row r="41" spans="1:6" s="7" customFormat="1" x14ac:dyDescent="0.25">
      <c r="A41" s="8"/>
      <c r="B41" s="9">
        <v>0</v>
      </c>
      <c r="C41" s="9">
        <v>0</v>
      </c>
      <c r="D41" s="6">
        <v>0</v>
      </c>
      <c r="F41" s="6">
        <f t="shared" si="0"/>
        <v>0</v>
      </c>
    </row>
    <row r="42" spans="1:6" s="10" customFormat="1" x14ac:dyDescent="0.25">
      <c r="A42" s="8" t="s">
        <v>2</v>
      </c>
      <c r="B42" s="9">
        <v>5708</v>
      </c>
      <c r="C42" s="9">
        <v>15.97</v>
      </c>
      <c r="D42" s="6">
        <v>21.643000000000001</v>
      </c>
      <c r="F42" s="6">
        <f t="shared" si="0"/>
        <v>5745.6130000000003</v>
      </c>
    </row>
    <row r="43" spans="1:6" s="10" customFormat="1" x14ac:dyDescent="0.25">
      <c r="A43" s="8" t="s">
        <v>35</v>
      </c>
      <c r="B43" s="9">
        <v>65146</v>
      </c>
      <c r="C43" s="9">
        <v>62828.428260000001</v>
      </c>
      <c r="D43" s="6">
        <v>64498.694700000007</v>
      </c>
      <c r="F43" s="6">
        <f t="shared" si="0"/>
        <v>192473.12296000001</v>
      </c>
    </row>
    <row r="44" spans="1:6" s="7" customFormat="1" x14ac:dyDescent="0.25">
      <c r="A44" s="8" t="s">
        <v>18</v>
      </c>
      <c r="B44" s="9">
        <v>3007.81</v>
      </c>
      <c r="C44" s="9">
        <v>9032.7521500000003</v>
      </c>
      <c r="D44" s="6">
        <v>6946.2634699999999</v>
      </c>
      <c r="F44" s="6">
        <f t="shared" si="0"/>
        <v>18986.82562</v>
      </c>
    </row>
    <row r="45" spans="1:6" s="7" customFormat="1" x14ac:dyDescent="0.25">
      <c r="A45" s="5" t="s">
        <v>36</v>
      </c>
      <c r="B45" s="6">
        <v>141294.79500000001</v>
      </c>
      <c r="C45" s="6">
        <v>149740.80308999997</v>
      </c>
      <c r="D45" s="6">
        <v>149691.86157000001</v>
      </c>
      <c r="F45" s="6">
        <f t="shared" si="0"/>
        <v>440727.45965999999</v>
      </c>
    </row>
    <row r="46" spans="1:6" s="10" customFormat="1" x14ac:dyDescent="0.25">
      <c r="A46" s="5" t="s">
        <v>37</v>
      </c>
      <c r="B46" s="6">
        <v>123123.61640000001</v>
      </c>
      <c r="C46" s="6">
        <v>138882.88440000001</v>
      </c>
      <c r="D46" s="6">
        <v>149177.63046000004</v>
      </c>
      <c r="E46" s="12"/>
      <c r="F46" s="6">
        <f t="shared" si="0"/>
        <v>411184.13126000005</v>
      </c>
    </row>
    <row r="47" spans="1:6" s="10" customFormat="1" x14ac:dyDescent="0.25">
      <c r="A47" s="8" t="s">
        <v>38</v>
      </c>
      <c r="B47" s="9">
        <v>30367.56868</v>
      </c>
      <c r="C47" s="9">
        <v>16111.699999999999</v>
      </c>
      <c r="D47" s="6">
        <v>2003.873</v>
      </c>
      <c r="E47" s="12"/>
      <c r="F47" s="6">
        <f t="shared" si="0"/>
        <v>48483.141680000001</v>
      </c>
    </row>
    <row r="48" spans="1:6" s="10" customFormat="1" x14ac:dyDescent="0.25">
      <c r="A48" s="8" t="s">
        <v>39</v>
      </c>
      <c r="B48" s="9">
        <v>-4229</v>
      </c>
      <c r="C48" s="9">
        <v>10482.45199902252</v>
      </c>
      <c r="D48" s="6">
        <v>12559.853211377071</v>
      </c>
      <c r="E48" s="12"/>
      <c r="F48" s="6">
        <f t="shared" si="0"/>
        <v>18813.305210399591</v>
      </c>
    </row>
    <row r="49" spans="1:6" s="10" customFormat="1" ht="31.5" x14ac:dyDescent="0.25">
      <c r="A49" s="5" t="s">
        <v>40</v>
      </c>
      <c r="B49" s="6">
        <v>26138.56868</v>
      </c>
      <c r="C49" s="6">
        <v>26594.151999022521</v>
      </c>
      <c r="D49" s="6">
        <v>14563.72621137707</v>
      </c>
      <c r="E49" s="12"/>
      <c r="F49" s="6">
        <f t="shared" si="0"/>
        <v>67296.446890399588</v>
      </c>
    </row>
    <row r="50" spans="1:6" s="10" customFormat="1" ht="31.5" x14ac:dyDescent="0.25">
      <c r="A50" s="5" t="s">
        <v>41</v>
      </c>
      <c r="B50" s="6">
        <v>96985.047720000002</v>
      </c>
      <c r="C50" s="6">
        <v>112288.73240097761</v>
      </c>
      <c r="D50" s="6">
        <v>134613.90424862294</v>
      </c>
      <c r="E50" s="12"/>
      <c r="F50" s="6">
        <f t="shared" si="0"/>
        <v>343887.68436960055</v>
      </c>
    </row>
    <row r="51" spans="1:6" s="10" customFormat="1" ht="31.5" x14ac:dyDescent="0.25">
      <c r="A51" s="8" t="s">
        <v>42</v>
      </c>
      <c r="B51" s="9">
        <v>31331.356</v>
      </c>
      <c r="C51" s="9">
        <v>28545.409970000001</v>
      </c>
      <c r="D51" s="6">
        <v>26661.632700000002</v>
      </c>
      <c r="E51" s="12"/>
      <c r="F51" s="6">
        <f t="shared" si="0"/>
        <v>86538.398669999995</v>
      </c>
    </row>
    <row r="52" spans="1:6" s="7" customFormat="1" x14ac:dyDescent="0.25">
      <c r="A52" s="8" t="s">
        <v>43</v>
      </c>
      <c r="B52" s="9">
        <v>-10444.045040000001</v>
      </c>
      <c r="C52" s="9">
        <v>9808.1703115615019</v>
      </c>
      <c r="D52" s="6">
        <v>-20264.271659999999</v>
      </c>
      <c r="E52" s="11"/>
      <c r="F52" s="6">
        <f t="shared" si="0"/>
        <v>-20900.146388438498</v>
      </c>
    </row>
    <row r="53" spans="1:6" s="10" customFormat="1" x14ac:dyDescent="0.25">
      <c r="A53" s="8" t="s">
        <v>44</v>
      </c>
      <c r="B53" s="9">
        <v>-6023.1314899999998</v>
      </c>
      <c r="C53" s="9">
        <v>-23482.0219984385</v>
      </c>
      <c r="D53" s="6">
        <v>-17725.849829999999</v>
      </c>
      <c r="E53" s="12"/>
      <c r="F53" s="6">
        <f t="shared" si="0"/>
        <v>-47231.003318438496</v>
      </c>
    </row>
    <row r="54" spans="1:6" s="10" customFormat="1" ht="31.5" x14ac:dyDescent="0.25">
      <c r="A54" s="8" t="s">
        <v>45</v>
      </c>
      <c r="B54" s="9">
        <v>-4420.9135500000002</v>
      </c>
      <c r="C54" s="9">
        <v>33290.192309999999</v>
      </c>
      <c r="D54" s="6">
        <v>-2538.4218300000002</v>
      </c>
      <c r="E54" s="12"/>
      <c r="F54" s="6">
        <f t="shared" si="0"/>
        <v>26330.856929999998</v>
      </c>
    </row>
    <row r="55" spans="1:6" s="10" customFormat="1" x14ac:dyDescent="0.25">
      <c r="A55" s="8" t="s">
        <v>46</v>
      </c>
      <c r="B55" s="9">
        <v>0</v>
      </c>
      <c r="C55" s="9">
        <v>0</v>
      </c>
      <c r="D55" s="6">
        <v>0</v>
      </c>
      <c r="F55" s="6">
        <f t="shared" si="0"/>
        <v>0</v>
      </c>
    </row>
    <row r="56" spans="1:6" s="10" customFormat="1" x14ac:dyDescent="0.25">
      <c r="A56" s="8" t="s">
        <v>18</v>
      </c>
      <c r="B56" s="9">
        <v>16030.453379999999</v>
      </c>
      <c r="C56" s="9">
        <v>15922.06386</v>
      </c>
      <c r="D56" s="6">
        <v>20906.20796</v>
      </c>
      <c r="F56" s="6">
        <f t="shared" si="0"/>
        <v>52858.725200000001</v>
      </c>
    </row>
    <row r="57" spans="1:6" s="10" customFormat="1" x14ac:dyDescent="0.25">
      <c r="A57" s="5" t="s">
        <v>47</v>
      </c>
      <c r="B57" s="6">
        <v>36917.764339999994</v>
      </c>
      <c r="C57" s="6">
        <v>54275.64414156149</v>
      </c>
      <c r="D57" s="6">
        <v>27303.569</v>
      </c>
      <c r="F57" s="6">
        <f t="shared" si="0"/>
        <v>118496.97748156149</v>
      </c>
    </row>
    <row r="58" spans="1:6" s="10" customFormat="1" x14ac:dyDescent="0.25">
      <c r="A58" s="5" t="s">
        <v>48</v>
      </c>
      <c r="B58" s="6">
        <v>133902.81206</v>
      </c>
      <c r="C58" s="6">
        <v>166564.37654253907</v>
      </c>
      <c r="D58" s="6">
        <v>161917.47324862287</v>
      </c>
      <c r="F58" s="6">
        <f t="shared" si="0"/>
        <v>462384.66185116197</v>
      </c>
    </row>
    <row r="59" spans="1:6" s="10" customFormat="1" x14ac:dyDescent="0.25">
      <c r="A59" s="8" t="s">
        <v>49</v>
      </c>
      <c r="B59" s="9">
        <v>20936.821179999999</v>
      </c>
      <c r="C59" s="9">
        <v>34911.738580000005</v>
      </c>
      <c r="D59" s="6">
        <v>35070.009480000008</v>
      </c>
      <c r="F59" s="6">
        <f t="shared" si="0"/>
        <v>90918.569240000012</v>
      </c>
    </row>
    <row r="60" spans="1:6" s="10" customFormat="1" x14ac:dyDescent="0.25">
      <c r="A60" s="8" t="s">
        <v>50</v>
      </c>
      <c r="B60" s="9">
        <v>5024.6337999999996</v>
      </c>
      <c r="C60" s="9">
        <v>4918.000289999999</v>
      </c>
      <c r="D60" s="6">
        <v>4695.6599900000001</v>
      </c>
      <c r="F60" s="6">
        <f t="shared" si="0"/>
        <v>14638.29408</v>
      </c>
    </row>
    <row r="61" spans="1:6" s="10" customFormat="1" x14ac:dyDescent="0.25">
      <c r="A61" s="8" t="s">
        <v>51</v>
      </c>
      <c r="B61" s="9">
        <v>103.83799999999999</v>
      </c>
      <c r="C61" s="9">
        <v>148.93173000000002</v>
      </c>
      <c r="D61" s="6">
        <v>150.40574000000001</v>
      </c>
      <c r="F61" s="6">
        <f t="shared" si="0"/>
        <v>403.17547000000002</v>
      </c>
    </row>
    <row r="62" spans="1:6" s="10" customFormat="1" x14ac:dyDescent="0.25">
      <c r="A62" s="8" t="s">
        <v>52</v>
      </c>
      <c r="B62" s="9">
        <v>3949.2666323464432</v>
      </c>
      <c r="C62" s="9">
        <v>4649.4308999999994</v>
      </c>
      <c r="D62" s="6">
        <v>4619.3798399999987</v>
      </c>
      <c r="F62" s="6">
        <f t="shared" si="0"/>
        <v>13218.077372346441</v>
      </c>
    </row>
    <row r="63" spans="1:6" s="7" customFormat="1" x14ac:dyDescent="0.25">
      <c r="A63" s="8" t="s">
        <v>53</v>
      </c>
      <c r="B63" s="9">
        <v>185.35</v>
      </c>
      <c r="C63" s="9">
        <v>90.336240000000004</v>
      </c>
      <c r="D63" s="6">
        <v>90.899079999999998</v>
      </c>
      <c r="E63" s="11"/>
      <c r="F63" s="6">
        <f t="shared" si="0"/>
        <v>366.58532000000002</v>
      </c>
    </row>
    <row r="64" spans="1:6" s="7" customFormat="1" x14ac:dyDescent="0.25">
      <c r="A64" s="8" t="s">
        <v>54</v>
      </c>
      <c r="B64" s="9">
        <v>4593.0564999999997</v>
      </c>
      <c r="C64" s="9">
        <v>5387.2524700000004</v>
      </c>
      <c r="D64" s="6">
        <v>4775.5626900000007</v>
      </c>
      <c r="E64" s="11"/>
      <c r="F64" s="6">
        <f t="shared" si="0"/>
        <v>14755.871660000001</v>
      </c>
    </row>
    <row r="65" spans="1:6" s="7" customFormat="1" x14ac:dyDescent="0.25">
      <c r="A65" s="8" t="s">
        <v>55</v>
      </c>
      <c r="B65" s="9">
        <v>1193.40068</v>
      </c>
      <c r="C65" s="9">
        <v>1095.7908200000002</v>
      </c>
      <c r="D65" s="6">
        <v>1129.5235100000002</v>
      </c>
      <c r="F65" s="6">
        <f t="shared" si="0"/>
        <v>3418.7150099999999</v>
      </c>
    </row>
    <row r="66" spans="1:6" s="10" customFormat="1" x14ac:dyDescent="0.25">
      <c r="A66" s="8" t="s">
        <v>56</v>
      </c>
      <c r="B66" s="9">
        <v>0</v>
      </c>
      <c r="C66" s="9">
        <v>0</v>
      </c>
      <c r="D66" s="6">
        <v>0</v>
      </c>
      <c r="F66" s="6">
        <f t="shared" si="0"/>
        <v>0</v>
      </c>
    </row>
    <row r="67" spans="1:6" s="2" customFormat="1" x14ac:dyDescent="0.25">
      <c r="A67" s="8" t="s">
        <v>57</v>
      </c>
      <c r="B67" s="9">
        <v>8965.6869999999999</v>
      </c>
      <c r="C67" s="9">
        <v>10374.6176</v>
      </c>
      <c r="D67" s="6">
        <v>8447.2435400000013</v>
      </c>
      <c r="F67" s="6">
        <f t="shared" si="0"/>
        <v>27787.548139999999</v>
      </c>
    </row>
    <row r="68" spans="1:6" s="13" customFormat="1" x14ac:dyDescent="0.25">
      <c r="A68" s="8" t="s">
        <v>58</v>
      </c>
      <c r="B68" s="9">
        <v>318</v>
      </c>
      <c r="C68" s="9">
        <v>1812.2228500000001</v>
      </c>
      <c r="D68" s="6">
        <v>106.16950000000001</v>
      </c>
      <c r="F68" s="6">
        <f t="shared" si="0"/>
        <v>2236.3923500000001</v>
      </c>
    </row>
    <row r="69" spans="1:6" s="2" customFormat="1" x14ac:dyDescent="0.25">
      <c r="A69" s="8" t="s">
        <v>59</v>
      </c>
      <c r="B69" s="9">
        <v>37200.611749999996</v>
      </c>
      <c r="C69" s="9">
        <v>57348.305419999997</v>
      </c>
      <c r="D69" s="6">
        <v>26623.541260000002</v>
      </c>
      <c r="F69" s="6">
        <f t="shared" si="0"/>
        <v>121172.45843</v>
      </c>
    </row>
    <row r="70" spans="1:6" s="2" customFormat="1" x14ac:dyDescent="0.25">
      <c r="A70" s="5" t="s">
        <v>60</v>
      </c>
      <c r="B70" s="6">
        <v>82470.31554234639</v>
      </c>
      <c r="C70" s="6">
        <v>120736.6269</v>
      </c>
      <c r="D70" s="6">
        <v>85708.394629999981</v>
      </c>
      <c r="F70" s="6">
        <f t="shared" si="0"/>
        <v>288915.33707234636</v>
      </c>
    </row>
    <row r="71" spans="1:6" s="2" customFormat="1" x14ac:dyDescent="0.25">
      <c r="A71" s="5" t="s">
        <v>61</v>
      </c>
      <c r="B71" s="6">
        <v>51432.53966765356</v>
      </c>
      <c r="C71" s="6">
        <v>45827.749642539093</v>
      </c>
      <c r="D71" s="6">
        <v>76209.078618622909</v>
      </c>
      <c r="F71" s="6">
        <f t="shared" si="0"/>
        <v>173469.36792881557</v>
      </c>
    </row>
    <row r="72" spans="1:6" s="2" customFormat="1" x14ac:dyDescent="0.25">
      <c r="A72" s="8" t="s">
        <v>62</v>
      </c>
      <c r="B72" s="9">
        <v>27151.267331178748</v>
      </c>
      <c r="C72" s="9">
        <v>29279.421629999997</v>
      </c>
      <c r="D72" s="6">
        <v>26068.325659999995</v>
      </c>
      <c r="F72" s="6">
        <f t="shared" si="0"/>
        <v>82499.014621178736</v>
      </c>
    </row>
    <row r="73" spans="1:6" s="2" customFormat="1" x14ac:dyDescent="0.25">
      <c r="A73" s="5" t="s">
        <v>63</v>
      </c>
      <c r="B73" s="6">
        <v>24281.272336474809</v>
      </c>
      <c r="C73" s="6">
        <v>16548.328012538957</v>
      </c>
      <c r="D73" s="6">
        <v>50140.752958622936</v>
      </c>
      <c r="E73" s="16"/>
      <c r="F73" s="6">
        <f t="shared" ref="F73" si="1">SUM(B73:D73)</f>
        <v>90970.353307636702</v>
      </c>
    </row>
    <row r="74" spans="1:6" s="2" customFormat="1" x14ac:dyDescent="0.25">
      <c r="B74" s="10"/>
      <c r="C74" s="10"/>
      <c r="D74" s="10"/>
    </row>
    <row r="75" spans="1:6" s="2" customFormat="1" x14ac:dyDescent="0.25"/>
    <row r="76" spans="1:6" s="2" customFormat="1" x14ac:dyDescent="0.25">
      <c r="A76" s="13" t="s">
        <v>65</v>
      </c>
      <c r="B76" s="14">
        <f>+B24+B57</f>
        <v>301335.17573999998</v>
      </c>
      <c r="C76" s="14">
        <f>+C24+C57</f>
        <v>342899.33163156139</v>
      </c>
      <c r="D76" s="14">
        <f>+D24+D57</f>
        <v>326173.06103000004</v>
      </c>
      <c r="F76" s="14">
        <f>+F24+F57</f>
        <v>970407.56840156135</v>
      </c>
    </row>
    <row r="77" spans="1:6" s="2" customFormat="1" x14ac:dyDescent="0.25"/>
    <row r="78" spans="1:6" s="2" customFormat="1" x14ac:dyDescent="0.25"/>
    <row r="79" spans="1:6" s="2" customFormat="1" x14ac:dyDescent="0.25"/>
    <row r="80" spans="1:6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pans="1:4" s="2" customFormat="1" x14ac:dyDescent="0.25"/>
    <row r="9986" spans="1:4" s="2" customFormat="1" x14ac:dyDescent="0.25"/>
    <row r="9987" spans="1:4" s="2" customFormat="1" x14ac:dyDescent="0.25"/>
    <row r="9988" spans="1:4" s="2" customFormat="1" x14ac:dyDescent="0.25"/>
    <row r="9989" spans="1:4" s="2" customFormat="1" x14ac:dyDescent="0.25"/>
    <row r="9990" spans="1:4" s="2" customFormat="1" x14ac:dyDescent="0.25"/>
    <row r="9991" spans="1:4" s="2" customFormat="1" x14ac:dyDescent="0.25"/>
    <row r="9992" spans="1:4" s="2" customFormat="1" x14ac:dyDescent="0.25"/>
    <row r="9993" spans="1:4" x14ac:dyDescent="0.25">
      <c r="A9993" s="2"/>
      <c r="B9993" s="2"/>
      <c r="C9993" s="2"/>
      <c r="D9993" s="2"/>
    </row>
    <row r="9994" spans="1:4" x14ac:dyDescent="0.25">
      <c r="A9994" s="2"/>
      <c r="B9994" s="2"/>
      <c r="C9994" s="2"/>
      <c r="D9994" s="2"/>
    </row>
    <row r="9995" spans="1:4" x14ac:dyDescent="0.25">
      <c r="A9995" s="2"/>
      <c r="B9995" s="2"/>
      <c r="C9995" s="2"/>
      <c r="D9995" s="2"/>
    </row>
    <row r="9996" spans="1:4" x14ac:dyDescent="0.25">
      <c r="A9996" s="2"/>
      <c r="B9996" s="2"/>
      <c r="C9996" s="2"/>
      <c r="D9996" s="2"/>
    </row>
    <row r="9997" spans="1:4" x14ac:dyDescent="0.25">
      <c r="A9997" s="2"/>
      <c r="B9997" s="2"/>
      <c r="C9997" s="2"/>
      <c r="D9997" s="2"/>
    </row>
    <row r="9998" spans="1:4" x14ac:dyDescent="0.25">
      <c r="A9998" s="2"/>
      <c r="B9998" s="2"/>
      <c r="C9998" s="2"/>
      <c r="D9998" s="2"/>
    </row>
    <row r="9999" spans="1:4" x14ac:dyDescent="0.25">
      <c r="A9999" s="2"/>
      <c r="B9999" s="2"/>
      <c r="C9999" s="2"/>
      <c r="D9999" s="2"/>
    </row>
    <row r="10000" spans="1:4" x14ac:dyDescent="0.25">
      <c r="A10000" s="2"/>
      <c r="B10000" s="2"/>
      <c r="C10000" s="2"/>
      <c r="D10000" s="2"/>
    </row>
  </sheetData>
  <mergeCells count="6">
    <mergeCell ref="F6:F7"/>
    <mergeCell ref="A1:D1"/>
    <mergeCell ref="B6:B7"/>
    <mergeCell ref="C6:C7"/>
    <mergeCell ref="D6:D7"/>
    <mergeCell ref="E6:E7"/>
  </mergeCells>
  <pageMargins left="0.25" right="0.25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2016-04-20T09:10:26Z</cp:lastPrinted>
  <dcterms:created xsi:type="dcterms:W3CDTF">2014-01-17T07:21:40Z</dcterms:created>
  <dcterms:modified xsi:type="dcterms:W3CDTF">2017-01-03T12:30:06Z</dcterms:modified>
</cp:coreProperties>
</file>