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Income Statements June 2016\"/>
    </mc:Choice>
  </mc:AlternateContent>
  <bookViews>
    <workbookView xWindow="120" yWindow="225" windowWidth="15180" windowHeight="10500"/>
  </bookViews>
  <sheets>
    <sheet name="C" sheetId="2" r:id="rId1"/>
  </sheet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8" i="2"/>
  <c r="E76" i="2" l="1"/>
  <c r="C76" i="2"/>
  <c r="B76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<sst xmlns="http://schemas.openxmlformats.org/spreadsheetml/2006/main" count="69" uniqueCount="67">
  <si>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</si>
  <si>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</si>
  <si>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</si>
  <si>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</si>
  <si>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</si>
  <si>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</si>
  <si>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</si>
  <si>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</si>
  <si>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</si>
  <si>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</si>
  <si>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</si>
  <si>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</si>
  <si>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</si>
  <si>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</si>
  <si>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</si>
  <si>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</si>
  <si>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</si>
  <si>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</si>
  <si>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</si>
  <si>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</si>
  <si>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</si>
  <si>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</si>
  <si>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</si>
  <si>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</si>
  <si>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</si>
  <si>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</si>
  <si>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</si>
  <si>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</si>
  <si>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</si>
  <si>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</si>
  <si>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</si>
  <si>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</si>
  <si>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</si>
  <si>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</si>
  <si>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</si>
  <si>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</si>
  <si>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</si>
  <si>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</si>
  <si>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</si>
  <si>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</si>
  <si>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</si>
  <si>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</si>
  <si>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</si>
  <si>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</si>
  <si>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</si>
  <si>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</si>
  <si>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</si>
  <si>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</si>
  <si>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</si>
  <si>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</si>
  <si>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</si>
  <si>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</si>
  <si>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</si>
  <si>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</si>
  <si>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</si>
  <si>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</si>
  <si>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</si>
  <si>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</si>
  <si>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</si>
  <si>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</si>
  <si>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</si>
  <si>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</si>
  <si>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</si>
  <si>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</si>
  <si>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Consolidated Income Statement - Consumer Lending MFIs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</si>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</sst>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2" fillId="0" borderId="0" xfId="2" applyNumberFormat="1" applyFont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0"/>
  <sheetViews>
    <sheetView tabSelected="1" view="pageBreakPreview" zoomScaleNormal="100" zoomScaleSheetLayoutView="100" workbookViewId="0">
      <selection activeCell="A9" sqref="A9"/>
    </sheetView>
  </sheetViews>
  <sheetFormatPr defaultRowHeight="15.75" x14ac:dyDescent="0.25"/>
  <cols>
    <col min="1" max="1" width="50.7109375" style="20" customWidth="1"/>
    <col min="2" max="2" width="12.28515625" style="20" bestFit="1" customWidth="1"/>
    <col min="3" max="3" width="12.7109375" style="20" bestFit="1" customWidth="1"/>
    <col min="4" max="4" width="3.7109375" style="20" customWidth="1"/>
    <col min="5" max="5" width="11" style="20" bestFit="1" customWidth="1"/>
    <col min="6" max="6" width="11.5703125" style="20" bestFit="1" customWidth="1"/>
    <col min="7" max="16384" width="9.140625" style="20"/>
  </cols>
  <sheetData>
    <row r="1" spans="1:5" s="2" customFormat="1" ht="15" customHeight="1" x14ac:dyDescent="0.25">
      <c r="A1" s="1" t="s">
        <v>64</v>
      </c>
      <c r="B1" s="1"/>
      <c r="C1" s="1"/>
      <c r="D1" s="1"/>
      <c r="E1" s="1"/>
    </row>
    <row r="2" spans="1:5" s="3" customFormat="1" x14ac:dyDescent="0.25"/>
    <row r="3" spans="1:5" s="3" customFormat="1" x14ac:dyDescent="0.25"/>
    <row r="4" spans="1:5" s="3" customFormat="1" x14ac:dyDescent="0.25"/>
    <row r="5" spans="1:5" s="3" customFormat="1" x14ac:dyDescent="0.25"/>
    <row r="6" spans="1:5" s="6" customFormat="1" ht="15" customHeight="1" x14ac:dyDescent="0.25">
      <c r="A6" s="3"/>
      <c r="B6" s="4">
        <v>42430</v>
      </c>
      <c r="C6" s="4">
        <v>42522</v>
      </c>
      <c r="D6" s="5"/>
      <c r="E6" s="4" t="s">
        <v>66</v>
      </c>
    </row>
    <row r="7" spans="1:5" s="6" customFormat="1" x14ac:dyDescent="0.25">
      <c r="A7" s="7" t="s">
        <v>0</v>
      </c>
      <c r="B7" s="8"/>
      <c r="C7" s="8"/>
      <c r="D7" s="9"/>
      <c r="E7" s="8"/>
    </row>
    <row r="8" spans="1:5" s="12" customFormat="1" ht="31.5" x14ac:dyDescent="0.25">
      <c r="A8" s="10" t="s">
        <v>3</v>
      </c>
      <c r="B8" s="11">
        <v>262290.23239999998</v>
      </c>
      <c r="C8" s="11">
        <v>287297.65347999998</v>
      </c>
      <c r="D8" s="11"/>
      <c r="E8" s="11">
        <f>B8+C8</f>
        <v>549587.88587999996</v>
      </c>
    </row>
    <row r="9" spans="1:5" s="15" customFormat="1" x14ac:dyDescent="0.25">
      <c r="A9" s="13" t="s">
        <v>4</v>
      </c>
      <c r="B9" s="14">
        <v>250610.73239999998</v>
      </c>
      <c r="C9" s="14">
        <v>272977.25056000001</v>
      </c>
      <c r="D9" s="14"/>
      <c r="E9" s="11">
        <f t="shared" ref="E9:E72" si="0">B9+C9</f>
        <v>523587.98295999999</v>
      </c>
    </row>
    <row r="10" spans="1:5" s="15" customFormat="1" ht="31.5" x14ac:dyDescent="0.25">
      <c r="A10" s="13" t="s">
        <v>5</v>
      </c>
      <c r="B10" s="14">
        <v>11680.5</v>
      </c>
      <c r="C10" s="14">
        <v>14320.40292</v>
      </c>
      <c r="D10" s="14"/>
      <c r="E10" s="11">
        <f t="shared" si="0"/>
        <v>26000.90292</v>
      </c>
    </row>
    <row r="11" spans="1:5" s="12" customFormat="1" x14ac:dyDescent="0.25">
      <c r="A11" s="10" t="s">
        <v>6</v>
      </c>
      <c r="B11" s="11">
        <v>0</v>
      </c>
      <c r="C11" s="11">
        <v>0</v>
      </c>
      <c r="D11" s="11"/>
      <c r="E11" s="11">
        <f t="shared" si="0"/>
        <v>0</v>
      </c>
    </row>
    <row r="12" spans="1:5" s="15" customFormat="1" x14ac:dyDescent="0.25">
      <c r="A12" s="13" t="s">
        <v>7</v>
      </c>
      <c r="B12" s="14">
        <v>0</v>
      </c>
      <c r="C12" s="14">
        <v>0</v>
      </c>
      <c r="D12" s="14"/>
      <c r="E12" s="11">
        <f t="shared" si="0"/>
        <v>0</v>
      </c>
    </row>
    <row r="13" spans="1:5" s="12" customFormat="1" x14ac:dyDescent="0.25">
      <c r="A13" s="10" t="s">
        <v>8</v>
      </c>
      <c r="B13" s="11">
        <v>1187</v>
      </c>
      <c r="C13" s="11">
        <v>830.18100000000004</v>
      </c>
      <c r="D13" s="11"/>
      <c r="E13" s="11">
        <f t="shared" si="0"/>
        <v>2017.181</v>
      </c>
    </row>
    <row r="14" spans="1:5" s="15" customFormat="1" x14ac:dyDescent="0.25">
      <c r="A14" s="13" t="s">
        <v>9</v>
      </c>
      <c r="B14" s="14">
        <v>1187</v>
      </c>
      <c r="C14" s="14">
        <v>830.18100000000004</v>
      </c>
      <c r="D14" s="14"/>
      <c r="E14" s="11">
        <f t="shared" si="0"/>
        <v>2017.181</v>
      </c>
    </row>
    <row r="15" spans="1:5" s="15" customFormat="1" x14ac:dyDescent="0.25">
      <c r="A15" s="13" t="s">
        <v>10</v>
      </c>
      <c r="B15" s="14">
        <v>0</v>
      </c>
      <c r="C15" s="14">
        <v>0</v>
      </c>
      <c r="D15" s="14"/>
      <c r="E15" s="11">
        <f t="shared" si="0"/>
        <v>0</v>
      </c>
    </row>
    <row r="16" spans="1:5" s="15" customFormat="1" x14ac:dyDescent="0.25">
      <c r="A16" s="10" t="s">
        <v>11</v>
      </c>
      <c r="B16" s="11">
        <v>0</v>
      </c>
      <c r="C16" s="11">
        <v>0</v>
      </c>
      <c r="D16" s="11"/>
      <c r="E16" s="11">
        <f t="shared" si="0"/>
        <v>0</v>
      </c>
    </row>
    <row r="17" spans="1:6" s="15" customFormat="1" x14ac:dyDescent="0.25">
      <c r="A17" s="13" t="s">
        <v>12</v>
      </c>
      <c r="B17" s="14">
        <v>0</v>
      </c>
      <c r="C17" s="14">
        <v>0</v>
      </c>
      <c r="D17" s="14"/>
      <c r="E17" s="11">
        <f t="shared" si="0"/>
        <v>0</v>
      </c>
    </row>
    <row r="18" spans="1:6" s="15" customFormat="1" x14ac:dyDescent="0.25">
      <c r="A18" s="13" t="s">
        <v>13</v>
      </c>
      <c r="B18" s="14">
        <v>0</v>
      </c>
      <c r="C18" s="14">
        <v>0</v>
      </c>
      <c r="D18" s="14"/>
      <c r="E18" s="11">
        <f t="shared" si="0"/>
        <v>0</v>
      </c>
    </row>
    <row r="19" spans="1:6" s="15" customFormat="1" x14ac:dyDescent="0.25">
      <c r="A19" s="13" t="s">
        <v>14</v>
      </c>
      <c r="B19" s="14">
        <v>0</v>
      </c>
      <c r="C19" s="14">
        <v>0</v>
      </c>
      <c r="D19" s="14"/>
      <c r="E19" s="11">
        <f t="shared" si="0"/>
        <v>0</v>
      </c>
    </row>
    <row r="20" spans="1:6" s="15" customFormat="1" x14ac:dyDescent="0.25">
      <c r="A20" s="13" t="s">
        <v>15</v>
      </c>
      <c r="B20" s="14">
        <v>0</v>
      </c>
      <c r="C20" s="14">
        <v>0</v>
      </c>
      <c r="D20" s="14"/>
      <c r="E20" s="11">
        <f t="shared" si="0"/>
        <v>0</v>
      </c>
    </row>
    <row r="21" spans="1:6" s="12" customFormat="1" x14ac:dyDescent="0.25">
      <c r="A21" s="13" t="s">
        <v>16</v>
      </c>
      <c r="B21" s="14">
        <v>0</v>
      </c>
      <c r="C21" s="14">
        <v>0</v>
      </c>
      <c r="D21" s="14"/>
      <c r="E21" s="11">
        <f t="shared" si="0"/>
        <v>0</v>
      </c>
      <c r="F21" s="16"/>
    </row>
    <row r="22" spans="1:6" s="15" customFormat="1" x14ac:dyDescent="0.25">
      <c r="A22" s="13" t="s">
        <v>17</v>
      </c>
      <c r="B22" s="14">
        <v>0</v>
      </c>
      <c r="C22" s="14">
        <v>0</v>
      </c>
      <c r="D22" s="14"/>
      <c r="E22" s="11">
        <f t="shared" si="0"/>
        <v>0</v>
      </c>
    </row>
    <row r="23" spans="1:6" s="15" customFormat="1" x14ac:dyDescent="0.25">
      <c r="A23" s="13" t="s">
        <v>18</v>
      </c>
      <c r="B23" s="14">
        <v>940.17899999999997</v>
      </c>
      <c r="C23" s="14">
        <v>495.85300999999998</v>
      </c>
      <c r="D23" s="14"/>
      <c r="E23" s="11">
        <f t="shared" si="0"/>
        <v>1436.0320099999999</v>
      </c>
    </row>
    <row r="24" spans="1:6" s="12" customFormat="1" x14ac:dyDescent="0.25">
      <c r="A24" s="10" t="s">
        <v>19</v>
      </c>
      <c r="B24" s="11">
        <v>264417.41139999998</v>
      </c>
      <c r="C24" s="11">
        <v>288623.68748999992</v>
      </c>
      <c r="D24" s="11"/>
      <c r="E24" s="11">
        <f t="shared" si="0"/>
        <v>553041.09888999991</v>
      </c>
    </row>
    <row r="25" spans="1:6" s="15" customFormat="1" x14ac:dyDescent="0.25">
      <c r="A25" s="10" t="s">
        <v>20</v>
      </c>
      <c r="B25" s="11">
        <v>5521</v>
      </c>
      <c r="C25" s="11">
        <v>11508.228149999999</v>
      </c>
      <c r="D25" s="11"/>
      <c r="E25" s="11">
        <f t="shared" si="0"/>
        <v>17029.228149999999</v>
      </c>
    </row>
    <row r="26" spans="1:6" s="15" customFormat="1" x14ac:dyDescent="0.25">
      <c r="A26" s="13" t="s">
        <v>21</v>
      </c>
      <c r="B26" s="14">
        <v>0</v>
      </c>
      <c r="C26" s="14">
        <v>0</v>
      </c>
      <c r="D26" s="14"/>
      <c r="E26" s="11">
        <f t="shared" si="0"/>
        <v>0</v>
      </c>
    </row>
    <row r="27" spans="1:6" s="15" customFormat="1" x14ac:dyDescent="0.25">
      <c r="A27" s="13" t="s">
        <v>22</v>
      </c>
      <c r="B27" s="14">
        <v>0</v>
      </c>
      <c r="C27" s="14">
        <v>0</v>
      </c>
      <c r="D27" s="14"/>
      <c r="E27" s="11">
        <f t="shared" si="0"/>
        <v>0</v>
      </c>
    </row>
    <row r="28" spans="1:6" s="12" customFormat="1" x14ac:dyDescent="0.25">
      <c r="A28" s="13" t="s">
        <v>23</v>
      </c>
      <c r="B28" s="14">
        <v>0</v>
      </c>
      <c r="C28" s="14">
        <v>0</v>
      </c>
      <c r="D28" s="14"/>
      <c r="E28" s="11">
        <f t="shared" si="0"/>
        <v>0</v>
      </c>
    </row>
    <row r="29" spans="1:6" s="15" customFormat="1" x14ac:dyDescent="0.25">
      <c r="A29" s="13" t="s">
        <v>24</v>
      </c>
      <c r="B29" s="14">
        <v>20</v>
      </c>
      <c r="C29" s="14">
        <v>18</v>
      </c>
      <c r="D29" s="14"/>
      <c r="E29" s="11">
        <f t="shared" si="0"/>
        <v>38</v>
      </c>
    </row>
    <row r="30" spans="1:6" s="15" customFormat="1" x14ac:dyDescent="0.25">
      <c r="A30" s="10" t="s">
        <v>25</v>
      </c>
      <c r="B30" s="11">
        <v>5501</v>
      </c>
      <c r="C30" s="11">
        <v>11490.228149999999</v>
      </c>
      <c r="D30" s="11"/>
      <c r="E30" s="11">
        <f t="shared" si="0"/>
        <v>16991.228149999999</v>
      </c>
    </row>
    <row r="31" spans="1:6" s="15" customFormat="1" x14ac:dyDescent="0.25">
      <c r="A31" s="13" t="s">
        <v>26</v>
      </c>
      <c r="B31" s="14">
        <v>2767</v>
      </c>
      <c r="C31" s="14">
        <v>5511</v>
      </c>
      <c r="D31" s="14"/>
      <c r="E31" s="11">
        <f t="shared" si="0"/>
        <v>8278</v>
      </c>
    </row>
    <row r="32" spans="1:6" s="12" customFormat="1" ht="31.5" x14ac:dyDescent="0.25">
      <c r="A32" s="13" t="s">
        <v>27</v>
      </c>
      <c r="B32" s="14">
        <v>2689</v>
      </c>
      <c r="C32" s="14">
        <v>4437</v>
      </c>
      <c r="D32" s="14"/>
      <c r="E32" s="11">
        <f t="shared" si="0"/>
        <v>7126</v>
      </c>
    </row>
    <row r="33" spans="1:6" s="15" customFormat="1" x14ac:dyDescent="0.25">
      <c r="A33" s="13" t="s">
        <v>1</v>
      </c>
      <c r="B33" s="14">
        <v>45</v>
      </c>
      <c r="C33" s="14">
        <v>1542.2281499999999</v>
      </c>
      <c r="D33" s="14"/>
      <c r="E33" s="11">
        <f t="shared" si="0"/>
        <v>1587.2281499999999</v>
      </c>
    </row>
    <row r="34" spans="1:6" s="15" customFormat="1" x14ac:dyDescent="0.25">
      <c r="A34" s="10" t="s">
        <v>28</v>
      </c>
      <c r="B34" s="11">
        <v>61863</v>
      </c>
      <c r="C34" s="11">
        <v>66246.312399999995</v>
      </c>
      <c r="D34" s="11"/>
      <c r="E34" s="11">
        <f t="shared" si="0"/>
        <v>128109.3124</v>
      </c>
    </row>
    <row r="35" spans="1:6" s="15" customFormat="1" x14ac:dyDescent="0.25">
      <c r="A35" s="13" t="s">
        <v>29</v>
      </c>
      <c r="B35" s="14">
        <v>61889.985000000001</v>
      </c>
      <c r="C35" s="14">
        <v>66314.424529999989</v>
      </c>
      <c r="D35" s="14"/>
      <c r="E35" s="11">
        <f t="shared" si="0"/>
        <v>128204.40952999999</v>
      </c>
    </row>
    <row r="36" spans="1:6" s="15" customFormat="1" x14ac:dyDescent="0.25">
      <c r="A36" s="13" t="s">
        <v>30</v>
      </c>
      <c r="B36" s="14">
        <v>3193</v>
      </c>
      <c r="C36" s="14">
        <v>3358.9520000000002</v>
      </c>
      <c r="D36" s="14"/>
      <c r="E36" s="11">
        <f t="shared" si="0"/>
        <v>6551.9520000000002</v>
      </c>
    </row>
    <row r="37" spans="1:6" s="15" customFormat="1" x14ac:dyDescent="0.25">
      <c r="A37" s="13" t="s">
        <v>31</v>
      </c>
      <c r="B37" s="14">
        <v>58552.985000000001</v>
      </c>
      <c r="C37" s="14">
        <v>62777.472530000006</v>
      </c>
      <c r="D37" s="14"/>
      <c r="E37" s="11">
        <f t="shared" si="0"/>
        <v>121330.45753000001</v>
      </c>
    </row>
    <row r="38" spans="1:6" s="15" customFormat="1" x14ac:dyDescent="0.25">
      <c r="A38" s="10" t="s">
        <v>32</v>
      </c>
      <c r="B38" s="11">
        <v>764.81</v>
      </c>
      <c r="C38" s="11">
        <v>1003.33401</v>
      </c>
      <c r="D38" s="11"/>
      <c r="E38" s="11">
        <f t="shared" si="0"/>
        <v>1768.14401</v>
      </c>
    </row>
    <row r="39" spans="1:6" s="12" customFormat="1" x14ac:dyDescent="0.25">
      <c r="A39" s="13" t="s">
        <v>33</v>
      </c>
      <c r="B39" s="14">
        <v>0</v>
      </c>
      <c r="C39" s="14">
        <v>0</v>
      </c>
      <c r="D39" s="14"/>
      <c r="E39" s="11">
        <f t="shared" si="0"/>
        <v>0</v>
      </c>
      <c r="F39" s="16"/>
    </row>
    <row r="40" spans="1:6" s="12" customFormat="1" x14ac:dyDescent="0.25">
      <c r="A40" s="13" t="s">
        <v>34</v>
      </c>
      <c r="B40" s="14">
        <v>22</v>
      </c>
      <c r="C40" s="14">
        <v>41</v>
      </c>
      <c r="D40" s="14"/>
      <c r="E40" s="11">
        <f t="shared" si="0"/>
        <v>63</v>
      </c>
    </row>
    <row r="41" spans="1:6" s="12" customFormat="1" x14ac:dyDescent="0.25">
      <c r="A41" s="13"/>
      <c r="B41" s="14">
        <v>0</v>
      </c>
      <c r="C41" s="14">
        <v>0</v>
      </c>
      <c r="D41" s="14"/>
      <c r="E41" s="11">
        <f t="shared" si="0"/>
        <v>0</v>
      </c>
    </row>
    <row r="42" spans="1:6" s="15" customFormat="1" x14ac:dyDescent="0.25">
      <c r="A42" s="13" t="s">
        <v>2</v>
      </c>
      <c r="B42" s="14">
        <v>5708</v>
      </c>
      <c r="C42" s="14">
        <v>15.97</v>
      </c>
      <c r="D42" s="14"/>
      <c r="E42" s="11">
        <f t="shared" si="0"/>
        <v>5723.97</v>
      </c>
    </row>
    <row r="43" spans="1:6" s="15" customFormat="1" x14ac:dyDescent="0.25">
      <c r="A43" s="13" t="s">
        <v>35</v>
      </c>
      <c r="B43" s="14">
        <v>65146</v>
      </c>
      <c r="C43" s="14">
        <v>62828.428260000001</v>
      </c>
      <c r="D43" s="14"/>
      <c r="E43" s="11">
        <f t="shared" si="0"/>
        <v>127974.42826</v>
      </c>
    </row>
    <row r="44" spans="1:6" s="12" customFormat="1" x14ac:dyDescent="0.25">
      <c r="A44" s="13" t="s">
        <v>18</v>
      </c>
      <c r="B44" s="14">
        <v>3007.81</v>
      </c>
      <c r="C44" s="14">
        <v>9032.7521500000003</v>
      </c>
      <c r="D44" s="14"/>
      <c r="E44" s="11">
        <f t="shared" si="0"/>
        <v>12040.56215</v>
      </c>
    </row>
    <row r="45" spans="1:6" s="12" customFormat="1" x14ac:dyDescent="0.25">
      <c r="A45" s="10" t="s">
        <v>36</v>
      </c>
      <c r="B45" s="11">
        <v>141294.79500000001</v>
      </c>
      <c r="C45" s="11">
        <v>149740.80308999997</v>
      </c>
      <c r="D45" s="11"/>
      <c r="E45" s="11">
        <f t="shared" si="0"/>
        <v>291035.59808999998</v>
      </c>
    </row>
    <row r="46" spans="1:6" s="15" customFormat="1" x14ac:dyDescent="0.25">
      <c r="A46" s="10" t="s">
        <v>37</v>
      </c>
      <c r="B46" s="11">
        <v>123123.61640000001</v>
      </c>
      <c r="C46" s="11">
        <v>138882.88440000001</v>
      </c>
      <c r="D46" s="11"/>
      <c r="E46" s="11">
        <f t="shared" si="0"/>
        <v>262006.50080000004</v>
      </c>
      <c r="F46" s="17"/>
    </row>
    <row r="47" spans="1:6" s="15" customFormat="1" x14ac:dyDescent="0.25">
      <c r="A47" s="13" t="s">
        <v>38</v>
      </c>
      <c r="B47" s="14">
        <v>30367.56868</v>
      </c>
      <c r="C47" s="14">
        <v>16111.699999999999</v>
      </c>
      <c r="D47" s="14"/>
      <c r="E47" s="11">
        <f t="shared" si="0"/>
        <v>46479.268680000001</v>
      </c>
      <c r="F47" s="17"/>
    </row>
    <row r="48" spans="1:6" s="15" customFormat="1" x14ac:dyDescent="0.25">
      <c r="A48" s="13" t="s">
        <v>39</v>
      </c>
      <c r="B48" s="14">
        <v>-4229</v>
      </c>
      <c r="C48" s="14">
        <v>10482.45199902252</v>
      </c>
      <c r="D48" s="14"/>
      <c r="E48" s="11">
        <f t="shared" si="0"/>
        <v>6253.4519990225199</v>
      </c>
      <c r="F48" s="17"/>
    </row>
    <row r="49" spans="1:6" s="15" customFormat="1" ht="31.5" x14ac:dyDescent="0.25">
      <c r="A49" s="10" t="s">
        <v>40</v>
      </c>
      <c r="B49" s="11">
        <v>26138.56868</v>
      </c>
      <c r="C49" s="11">
        <v>26594.151999022521</v>
      </c>
      <c r="D49" s="11"/>
      <c r="E49" s="11">
        <f t="shared" si="0"/>
        <v>52732.720679022517</v>
      </c>
      <c r="F49" s="17"/>
    </row>
    <row r="50" spans="1:6" s="15" customFormat="1" ht="31.5" x14ac:dyDescent="0.25">
      <c r="A50" s="10" t="s">
        <v>41</v>
      </c>
      <c r="B50" s="11">
        <v>96985.047720000002</v>
      </c>
      <c r="C50" s="11">
        <v>112288.73240097761</v>
      </c>
      <c r="D50" s="11"/>
      <c r="E50" s="11">
        <f t="shared" si="0"/>
        <v>209273.78012097761</v>
      </c>
      <c r="F50" s="17"/>
    </row>
    <row r="51" spans="1:6" s="15" customFormat="1" ht="31.5" x14ac:dyDescent="0.25">
      <c r="A51" s="13" t="s">
        <v>42</v>
      </c>
      <c r="B51" s="14">
        <v>31331.356</v>
      </c>
      <c r="C51" s="14">
        <v>28545.409970000001</v>
      </c>
      <c r="D51" s="14"/>
      <c r="E51" s="11">
        <f t="shared" si="0"/>
        <v>59876.76597</v>
      </c>
      <c r="F51" s="17"/>
    </row>
    <row r="52" spans="1:6" s="12" customFormat="1" x14ac:dyDescent="0.25">
      <c r="A52" s="13" t="s">
        <v>43</v>
      </c>
      <c r="B52" s="14">
        <v>-10444.045040000001</v>
      </c>
      <c r="C52" s="14">
        <v>9808.1703115615019</v>
      </c>
      <c r="D52" s="14"/>
      <c r="E52" s="11">
        <f t="shared" si="0"/>
        <v>-635.87472843849901</v>
      </c>
      <c r="F52" s="16"/>
    </row>
    <row r="53" spans="1:6" s="15" customFormat="1" x14ac:dyDescent="0.25">
      <c r="A53" s="13" t="s">
        <v>44</v>
      </c>
      <c r="B53" s="14">
        <v>-6023.1314899999998</v>
      </c>
      <c r="C53" s="14">
        <v>-23482.0219984385</v>
      </c>
      <c r="D53" s="14"/>
      <c r="E53" s="11">
        <f t="shared" si="0"/>
        <v>-29505.1534884385</v>
      </c>
      <c r="F53" s="17"/>
    </row>
    <row r="54" spans="1:6" s="15" customFormat="1" ht="31.5" x14ac:dyDescent="0.25">
      <c r="A54" s="13" t="s">
        <v>45</v>
      </c>
      <c r="B54" s="14">
        <v>-4420.9135500000002</v>
      </c>
      <c r="C54" s="14">
        <v>33290.192309999999</v>
      </c>
      <c r="D54" s="14"/>
      <c r="E54" s="11">
        <f t="shared" si="0"/>
        <v>28869.278759999997</v>
      </c>
      <c r="F54" s="17"/>
    </row>
    <row r="55" spans="1:6" s="15" customFormat="1" x14ac:dyDescent="0.25">
      <c r="A55" s="13" t="s">
        <v>46</v>
      </c>
      <c r="B55" s="14">
        <v>0</v>
      </c>
      <c r="C55" s="14">
        <v>0</v>
      </c>
      <c r="D55" s="14"/>
      <c r="E55" s="11">
        <f t="shared" si="0"/>
        <v>0</v>
      </c>
    </row>
    <row r="56" spans="1:6" s="15" customFormat="1" x14ac:dyDescent="0.25">
      <c r="A56" s="13" t="s">
        <v>18</v>
      </c>
      <c r="B56" s="14">
        <v>16030.453379999999</v>
      </c>
      <c r="C56" s="14">
        <v>15922.06386</v>
      </c>
      <c r="D56" s="14"/>
      <c r="E56" s="11">
        <f t="shared" si="0"/>
        <v>31952.517240000001</v>
      </c>
    </row>
    <row r="57" spans="1:6" s="15" customFormat="1" x14ac:dyDescent="0.25">
      <c r="A57" s="10" t="s">
        <v>47</v>
      </c>
      <c r="B57" s="11">
        <v>36917.764339999994</v>
      </c>
      <c r="C57" s="11">
        <v>54275.64414156149</v>
      </c>
      <c r="D57" s="11"/>
      <c r="E57" s="11">
        <f t="shared" si="0"/>
        <v>91193.408481561491</v>
      </c>
    </row>
    <row r="58" spans="1:6" s="15" customFormat="1" x14ac:dyDescent="0.25">
      <c r="A58" s="10" t="s">
        <v>48</v>
      </c>
      <c r="B58" s="11">
        <v>133902.81206</v>
      </c>
      <c r="C58" s="11">
        <v>166564.37654253907</v>
      </c>
      <c r="D58" s="11"/>
      <c r="E58" s="11">
        <f t="shared" si="0"/>
        <v>300467.18860253907</v>
      </c>
    </row>
    <row r="59" spans="1:6" s="15" customFormat="1" x14ac:dyDescent="0.25">
      <c r="A59" s="13" t="s">
        <v>49</v>
      </c>
      <c r="B59" s="14">
        <v>20936.821179999999</v>
      </c>
      <c r="C59" s="14">
        <v>34911.738580000005</v>
      </c>
      <c r="D59" s="14"/>
      <c r="E59" s="11">
        <f t="shared" si="0"/>
        <v>55848.559760000004</v>
      </c>
    </row>
    <row r="60" spans="1:6" s="15" customFormat="1" x14ac:dyDescent="0.25">
      <c r="A60" s="13" t="s">
        <v>50</v>
      </c>
      <c r="B60" s="14">
        <v>5024.6337999999996</v>
      </c>
      <c r="C60" s="14">
        <v>4918.000289999999</v>
      </c>
      <c r="D60" s="14"/>
      <c r="E60" s="11">
        <f t="shared" si="0"/>
        <v>9942.6340899999996</v>
      </c>
    </row>
    <row r="61" spans="1:6" s="15" customFormat="1" x14ac:dyDescent="0.25">
      <c r="A61" s="13" t="s">
        <v>51</v>
      </c>
      <c r="B61" s="14">
        <v>103.83799999999999</v>
      </c>
      <c r="C61" s="14">
        <v>148.93173000000002</v>
      </c>
      <c r="D61" s="14"/>
      <c r="E61" s="11">
        <f t="shared" si="0"/>
        <v>252.76973000000001</v>
      </c>
    </row>
    <row r="62" spans="1:6" s="15" customFormat="1" x14ac:dyDescent="0.25">
      <c r="A62" s="13" t="s">
        <v>52</v>
      </c>
      <c r="B62" s="14">
        <v>3949.2666323464432</v>
      </c>
      <c r="C62" s="14">
        <v>4649.4308999999994</v>
      </c>
      <c r="D62" s="14"/>
      <c r="E62" s="11">
        <f t="shared" si="0"/>
        <v>8598.697532346443</v>
      </c>
    </row>
    <row r="63" spans="1:6" s="12" customFormat="1" x14ac:dyDescent="0.25">
      <c r="A63" s="13" t="s">
        <v>53</v>
      </c>
      <c r="B63" s="14">
        <v>185.35</v>
      </c>
      <c r="C63" s="14">
        <v>90.336240000000004</v>
      </c>
      <c r="D63" s="14"/>
      <c r="E63" s="11">
        <f t="shared" si="0"/>
        <v>275.68624</v>
      </c>
      <c r="F63" s="16"/>
    </row>
    <row r="64" spans="1:6" s="12" customFormat="1" x14ac:dyDescent="0.25">
      <c r="A64" s="13" t="s">
        <v>54</v>
      </c>
      <c r="B64" s="14">
        <v>4593.0564999999997</v>
      </c>
      <c r="C64" s="14">
        <v>5387.2524700000004</v>
      </c>
      <c r="D64" s="14"/>
      <c r="E64" s="11">
        <f t="shared" si="0"/>
        <v>9980.30897</v>
      </c>
      <c r="F64" s="16"/>
    </row>
    <row r="65" spans="1:5" s="12" customFormat="1" x14ac:dyDescent="0.25">
      <c r="A65" s="13" t="s">
        <v>55</v>
      </c>
      <c r="B65" s="14">
        <v>1193.40068</v>
      </c>
      <c r="C65" s="14">
        <v>1095.7908200000002</v>
      </c>
      <c r="D65" s="14"/>
      <c r="E65" s="11">
        <f t="shared" si="0"/>
        <v>2289.1914999999999</v>
      </c>
    </row>
    <row r="66" spans="1:5" s="15" customFormat="1" x14ac:dyDescent="0.25">
      <c r="A66" s="13" t="s">
        <v>56</v>
      </c>
      <c r="B66" s="14">
        <v>0</v>
      </c>
      <c r="C66" s="14">
        <v>0</v>
      </c>
      <c r="D66" s="14"/>
      <c r="E66" s="11">
        <f t="shared" si="0"/>
        <v>0</v>
      </c>
    </row>
    <row r="67" spans="1:5" s="3" customFormat="1" x14ac:dyDescent="0.25">
      <c r="A67" s="13" t="s">
        <v>57</v>
      </c>
      <c r="B67" s="14">
        <v>8965.6869999999999</v>
      </c>
      <c r="C67" s="14">
        <v>10374.6176</v>
      </c>
      <c r="D67" s="14"/>
      <c r="E67" s="11">
        <f t="shared" si="0"/>
        <v>19340.304599999999</v>
      </c>
    </row>
    <row r="68" spans="1:5" s="18" customFormat="1" x14ac:dyDescent="0.25">
      <c r="A68" s="13" t="s">
        <v>58</v>
      </c>
      <c r="B68" s="14">
        <v>318</v>
      </c>
      <c r="C68" s="14">
        <v>1812.2228500000001</v>
      </c>
      <c r="D68" s="14"/>
      <c r="E68" s="11">
        <f t="shared" si="0"/>
        <v>2130.2228500000001</v>
      </c>
    </row>
    <row r="69" spans="1:5" s="3" customFormat="1" x14ac:dyDescent="0.25">
      <c r="A69" s="13" t="s">
        <v>59</v>
      </c>
      <c r="B69" s="14">
        <v>37200.611749999996</v>
      </c>
      <c r="C69" s="14">
        <v>57348.305419999997</v>
      </c>
      <c r="D69" s="14"/>
      <c r="E69" s="11">
        <f t="shared" si="0"/>
        <v>94548.917170000001</v>
      </c>
    </row>
    <row r="70" spans="1:5" s="3" customFormat="1" x14ac:dyDescent="0.25">
      <c r="A70" s="10" t="s">
        <v>60</v>
      </c>
      <c r="B70" s="11">
        <v>82470.31554234639</v>
      </c>
      <c r="C70" s="11">
        <v>120736.6269</v>
      </c>
      <c r="D70" s="11"/>
      <c r="E70" s="11">
        <f t="shared" si="0"/>
        <v>203206.94244234639</v>
      </c>
    </row>
    <row r="71" spans="1:5" s="3" customFormat="1" x14ac:dyDescent="0.25">
      <c r="A71" s="10" t="s">
        <v>61</v>
      </c>
      <c r="B71" s="11">
        <v>51432.53966765356</v>
      </c>
      <c r="C71" s="11">
        <v>45827.749642539093</v>
      </c>
      <c r="D71" s="11"/>
      <c r="E71" s="11">
        <f t="shared" si="0"/>
        <v>97260.28931019266</v>
      </c>
    </row>
    <row r="72" spans="1:5" s="3" customFormat="1" x14ac:dyDescent="0.25">
      <c r="A72" s="13" t="s">
        <v>62</v>
      </c>
      <c r="B72" s="14">
        <v>27151.267331178748</v>
      </c>
      <c r="C72" s="14">
        <v>29279.421629999997</v>
      </c>
      <c r="D72" s="14"/>
      <c r="E72" s="11">
        <f t="shared" si="0"/>
        <v>56430.688961178748</v>
      </c>
    </row>
    <row r="73" spans="1:5" s="3" customFormat="1" x14ac:dyDescent="0.25">
      <c r="A73" s="10" t="s">
        <v>63</v>
      </c>
      <c r="B73" s="11">
        <v>24281.272336474809</v>
      </c>
      <c r="C73" s="11">
        <v>16548.328012538957</v>
      </c>
      <c r="D73" s="11"/>
      <c r="E73" s="11">
        <f t="shared" ref="E73" si="1">B73+C73</f>
        <v>40829.600349013766</v>
      </c>
    </row>
    <row r="74" spans="1:5" s="3" customFormat="1" x14ac:dyDescent="0.25">
      <c r="B74" s="15"/>
      <c r="C74" s="15"/>
      <c r="D74" s="15"/>
      <c r="E74" s="15"/>
    </row>
    <row r="75" spans="1:5" s="3" customFormat="1" x14ac:dyDescent="0.25"/>
    <row r="76" spans="1:5" s="3" customFormat="1" x14ac:dyDescent="0.25">
      <c r="A76" s="18" t="s">
        <v>65</v>
      </c>
      <c r="B76" s="19">
        <f>+B24+B57</f>
        <v>301335.17573999998</v>
      </c>
      <c r="C76" s="19">
        <f>+C24+C57</f>
        <v>342899.33163156139</v>
      </c>
      <c r="D76" s="19"/>
      <c r="E76" s="19">
        <f>+E24+E57</f>
        <v>644234.50737156137</v>
      </c>
    </row>
    <row r="77" spans="1:5" s="3" customFormat="1" x14ac:dyDescent="0.25"/>
    <row r="78" spans="1:5" s="3" customFormat="1" x14ac:dyDescent="0.25"/>
    <row r="79" spans="1:5" s="3" customFormat="1" x14ac:dyDescent="0.25"/>
    <row r="80" spans="1:5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pans="1:5" s="3" customFormat="1" x14ac:dyDescent="0.25"/>
    <row r="9986" spans="1:5" s="3" customFormat="1" x14ac:dyDescent="0.25"/>
    <row r="9987" spans="1:5" s="3" customFormat="1" x14ac:dyDescent="0.25"/>
    <row r="9988" spans="1:5" s="3" customFormat="1" x14ac:dyDescent="0.25"/>
    <row r="9989" spans="1:5" s="3" customFormat="1" x14ac:dyDescent="0.25"/>
    <row r="9990" spans="1:5" s="3" customFormat="1" x14ac:dyDescent="0.25"/>
    <row r="9991" spans="1:5" s="3" customFormat="1" x14ac:dyDescent="0.25"/>
    <row r="9992" spans="1:5" s="3" customFormat="1" x14ac:dyDescent="0.25"/>
    <row r="9993" spans="1:5" x14ac:dyDescent="0.25">
      <c r="A9993" s="3"/>
      <c r="B9993" s="3"/>
      <c r="C9993" s="3"/>
      <c r="D9993" s="3"/>
      <c r="E9993" s="3"/>
    </row>
    <row r="9994" spans="1:5" x14ac:dyDescent="0.25">
      <c r="A9994" s="3"/>
      <c r="B9994" s="3"/>
      <c r="C9994" s="3"/>
      <c r="D9994" s="3"/>
      <c r="E9994" s="3"/>
    </row>
    <row r="9995" spans="1:5" x14ac:dyDescent="0.25">
      <c r="A9995" s="3"/>
      <c r="B9995" s="3"/>
      <c r="C9995" s="3"/>
      <c r="D9995" s="3"/>
      <c r="E9995" s="3"/>
    </row>
    <row r="9996" spans="1:5" x14ac:dyDescent="0.25">
      <c r="A9996" s="3"/>
      <c r="B9996" s="3"/>
      <c r="C9996" s="3"/>
      <c r="D9996" s="3"/>
      <c r="E9996" s="3"/>
    </row>
    <row r="9997" spans="1:5" x14ac:dyDescent="0.25">
      <c r="A9997" s="3"/>
      <c r="B9997" s="3"/>
      <c r="C9997" s="3"/>
      <c r="D9997" s="3"/>
      <c r="E9997" s="3"/>
    </row>
    <row r="9998" spans="1:5" x14ac:dyDescent="0.25">
      <c r="A9998" s="3"/>
      <c r="B9998" s="3"/>
      <c r="C9998" s="3"/>
      <c r="D9998" s="3"/>
      <c r="E9998" s="3"/>
    </row>
    <row r="9999" spans="1:5" x14ac:dyDescent="0.25">
      <c r="A9999" s="3"/>
      <c r="B9999" s="3"/>
      <c r="C9999" s="3"/>
      <c r="D9999" s="3"/>
      <c r="E9999" s="3"/>
    </row>
    <row r="10000" spans="1:5" x14ac:dyDescent="0.25">
      <c r="A10000" s="3"/>
      <c r="B10000" s="3"/>
      <c r="C10000" s="3"/>
      <c r="D10000" s="3"/>
      <c r="E10000" s="3"/>
    </row>
  </sheetData>
  <mergeCells count="4">
    <mergeCell ref="A1:E1"/>
    <mergeCell ref="B6:B7"/>
    <mergeCell ref="C6:C7"/>
    <mergeCell ref="E6:E7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2017-01-03T09:23:39Z</dcterms:modified>
</cp:coreProperties>
</file>