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885" activeTab="0"/>
  </bookViews>
  <sheets>
    <sheet name="A" sheetId="1" r:id="rId1"/>
  </sheets>
  <definedNames>
    <definedName name="_Fill" hidden="1">#REF!</definedName>
    <definedName name="_xlnm.Print_Area" localSheetId="0">'A'!$A$1:$T$33</definedName>
  </definedNames>
  <calcPr fullCalcOnLoad="1"/>
</workbook>
</file>

<file path=xl/sharedStrings.xml><?xml version="1.0" encoding="utf-8"?>
<sst xmlns="http://schemas.openxmlformats.org/spreadsheetml/2006/main" count="40" uniqueCount="36">
  <si>
    <t>ASSETS</t>
  </si>
  <si>
    <t>Cash</t>
  </si>
  <si>
    <t>Balance at Bank</t>
  </si>
  <si>
    <t>Fixed Assets</t>
  </si>
  <si>
    <t>Total Assets</t>
  </si>
  <si>
    <t>LIABILITIES</t>
  </si>
  <si>
    <t>Borrowing Local</t>
  </si>
  <si>
    <t>Foreign Liabilities</t>
  </si>
  <si>
    <t>Total Liabilities</t>
  </si>
  <si>
    <t>CAPITAL &amp; RESERVES</t>
  </si>
  <si>
    <t>Paid up Capital</t>
  </si>
  <si>
    <t>Total Capital &amp; Reserves</t>
  </si>
  <si>
    <t>A.</t>
  </si>
  <si>
    <t>B.</t>
  </si>
  <si>
    <t>C.</t>
  </si>
  <si>
    <t>Other Liquid Assets</t>
  </si>
  <si>
    <t>Retained Profit and Loss</t>
  </si>
  <si>
    <t>Other Reserves</t>
  </si>
  <si>
    <t xml:space="preserve">Preferred Shares </t>
  </si>
  <si>
    <t>Total Capital, Reserves &amp; Liabilities</t>
  </si>
  <si>
    <t>NON-BANK FINANCIAL INSTITUTIONS</t>
  </si>
  <si>
    <t>a</t>
  </si>
  <si>
    <t>Local Currency</t>
  </si>
  <si>
    <t>b</t>
  </si>
  <si>
    <t>Foreign Currency</t>
  </si>
  <si>
    <t>Other Assets (see note below)</t>
  </si>
  <si>
    <t>Other Liabilities (see note below)</t>
  </si>
  <si>
    <t>Number of Employees</t>
  </si>
  <si>
    <t>Bureau de Change Quarterly Consolidated Balance Sheet</t>
  </si>
  <si>
    <t>Dec 11</t>
  </si>
  <si>
    <t>Sep 11</t>
  </si>
  <si>
    <t>Jun 11</t>
  </si>
  <si>
    <t>Mar 11</t>
  </si>
  <si>
    <t>Mar 12</t>
  </si>
  <si>
    <t>For the Quarters in 2012 (K'000)</t>
  </si>
  <si>
    <t>Jun 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</si>
</sst>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&quot;#,##0_);\(&quot;K&quot;#,##0\)"/>
    <numFmt numFmtId="165" formatCode="&quot;K&quot;#,##0_);[Red]\(&quot;K&quot;#,##0\)"/>
    <numFmt numFmtId="166" formatCode="&quot;K&quot;#,##0.00_);\(&quot;K&quot;#,##0.00\)"/>
    <numFmt numFmtId="167" formatCode="&quot;K&quot;#,##0.00_);[Red]\(&quot;K&quot;#,##0.00\)"/>
    <numFmt numFmtId="168" formatCode="_(&quot;K&quot;* #,##0_);_(&quot;K&quot;* \(#,##0\);_(&quot;K&quot;* &quot;-&quot;_);_(@_)"/>
    <numFmt numFmtId="169" formatCode="_(&quot;K&quot;* #,##0.00_);_(&quot;K&quot;* \(#,##0.00\);_(&quot;K&quot;* &quot;-&quot;??_);_(@_)"/>
    <numFmt numFmtId="170" formatCode="_-* #,##0.00_-;\-* #,##0.00_-;_-* &quot;-&quot;??_-;_-@_-"/>
    <numFmt numFmtId="171" formatCode="_-* #,##0_-;\-* #,##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171" fontId="18" fillId="0" borderId="0" xfId="42" applyNumberFormat="1" applyFont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 quotePrefix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71" fontId="19" fillId="0" borderId="0" xfId="42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71" fontId="18" fillId="0" borderId="0" xfId="42" applyNumberFormat="1" applyFont="1" applyBorder="1" applyAlignment="1">
      <alignment vertical="center"/>
    </xf>
    <xf numFmtId="3" fontId="19" fillId="33" borderId="10" xfId="0" applyNumberFormat="1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171" fontId="19" fillId="33" borderId="0" xfId="42" applyNumberFormat="1" applyFont="1" applyFill="1" applyBorder="1" applyAlignment="1">
      <alignment vertical="center"/>
    </xf>
    <xf numFmtId="3" fontId="19" fillId="0" borderId="13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14" xfId="0" applyNumberFormat="1" applyFont="1" applyBorder="1" applyAlignment="1">
      <alignment vertical="center"/>
    </xf>
    <xf numFmtId="3" fontId="18" fillId="0" borderId="14" xfId="0" applyNumberFormat="1" applyFont="1" applyFill="1" applyBorder="1" applyAlignment="1">
      <alignment horizontal="right" vertical="center"/>
    </xf>
    <xf numFmtId="3" fontId="18" fillId="0" borderId="14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171" fontId="19" fillId="0" borderId="0" xfId="42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8" fillId="0" borderId="14" xfId="0" applyNumberFormat="1" applyFont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vertical="center"/>
    </xf>
    <xf numFmtId="3" fontId="18" fillId="0" borderId="13" xfId="0" applyNumberFormat="1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vertic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vertical="center"/>
    </xf>
    <xf numFmtId="0" fontId="19" fillId="33" borderId="10" xfId="0" applyFont="1" applyFill="1" applyBorder="1" applyAlignment="1">
      <alignment vertical="center"/>
    </xf>
    <xf numFmtId="171" fontId="19" fillId="33" borderId="10" xfId="42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5.00390625" style="1" bestFit="1" customWidth="1"/>
    <col min="2" max="2" width="37.140625" style="3" customWidth="1"/>
    <col min="3" max="3" width="12.7109375" style="3" customWidth="1"/>
    <col min="4" max="4" width="13.421875" style="3" customWidth="1"/>
    <col min="5" max="5" width="6.7109375" style="3" customWidth="1"/>
    <col min="6" max="6" width="16.140625" style="3" customWidth="1"/>
    <col min="7" max="7" width="17.28125" style="3" customWidth="1"/>
    <col min="8" max="8" width="6.7109375" style="3" customWidth="1"/>
    <col min="9" max="9" width="14.57421875" style="3" customWidth="1"/>
    <col min="10" max="10" width="13.7109375" style="3" customWidth="1"/>
    <col min="11" max="11" width="7.28125" style="3" customWidth="1"/>
    <col min="12" max="12" width="13.7109375" style="3" customWidth="1"/>
    <col min="13" max="13" width="14.8515625" style="3" customWidth="1"/>
    <col min="14" max="14" width="6.7109375" style="3" customWidth="1"/>
    <col min="15" max="15" width="12.00390625" style="3" customWidth="1"/>
    <col min="16" max="16" width="15.421875" style="3" customWidth="1"/>
    <col min="17" max="17" width="8.140625" style="3" customWidth="1"/>
    <col min="18" max="18" width="13.7109375" style="3" hidden="1" customWidth="1"/>
    <col min="19" max="19" width="14.421875" style="3" hidden="1" customWidth="1"/>
    <col min="20" max="20" width="6.00390625" style="3" hidden="1" customWidth="1"/>
    <col min="21" max="21" width="9.140625" style="3" customWidth="1"/>
    <col min="22" max="22" width="18.421875" style="3" bestFit="1" customWidth="1"/>
    <col min="23" max="23" width="11.421875" style="3" bestFit="1" customWidth="1"/>
    <col min="24" max="16384" width="9.140625" style="3" customWidth="1"/>
  </cols>
  <sheetData>
    <row r="1" spans="2:20" ht="15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2" ht="15.75">
      <c r="A2" s="4" t="s">
        <v>20</v>
      </c>
      <c r="V2" s="5"/>
    </row>
    <row r="3" spans="1:22" ht="15.75">
      <c r="A3" s="4" t="s">
        <v>28</v>
      </c>
      <c r="V3" s="5"/>
    </row>
    <row r="4" spans="1:22" ht="15.75">
      <c r="A4" s="6" t="s">
        <v>34</v>
      </c>
      <c r="V4" s="5"/>
    </row>
    <row r="5" spans="1:22" s="14" customFormat="1" ht="15.75">
      <c r="A5" s="7"/>
      <c r="B5" s="8"/>
      <c r="C5" s="9" t="s">
        <v>35</v>
      </c>
      <c r="D5" s="10"/>
      <c r="E5" s="11"/>
      <c r="F5" s="9" t="s">
        <v>33</v>
      </c>
      <c r="G5" s="10"/>
      <c r="H5" s="11"/>
      <c r="I5" s="9" t="s">
        <v>29</v>
      </c>
      <c r="J5" s="10"/>
      <c r="K5" s="12"/>
      <c r="L5" s="9" t="s">
        <v>30</v>
      </c>
      <c r="M5" s="10"/>
      <c r="N5" s="12"/>
      <c r="O5" s="9" t="s">
        <v>31</v>
      </c>
      <c r="P5" s="10"/>
      <c r="Q5" s="13"/>
      <c r="R5" s="9" t="s">
        <v>32</v>
      </c>
      <c r="S5" s="10"/>
      <c r="T5" s="7"/>
      <c r="V5" s="15"/>
    </row>
    <row r="6" spans="1:22" s="16" customFormat="1" ht="15.75">
      <c r="A6" s="13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V6" s="17"/>
    </row>
    <row r="7" spans="1:22" s="20" customFormat="1" ht="15.75">
      <c r="A7" s="18" t="s">
        <v>12</v>
      </c>
      <c r="B7" s="19" t="s">
        <v>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V7" s="21"/>
    </row>
    <row r="8" spans="1:22" s="14" customFormat="1" ht="15.75">
      <c r="A8" s="22">
        <v>1</v>
      </c>
      <c r="B8" s="23" t="s">
        <v>1</v>
      </c>
      <c r="C8" s="23"/>
      <c r="D8" s="23">
        <v>29827611.66512</v>
      </c>
      <c r="E8" s="23">
        <f>G8/G$17*100</f>
        <v>57.55458074559385</v>
      </c>
      <c r="F8" s="23"/>
      <c r="G8" s="23">
        <v>26841893.85</v>
      </c>
      <c r="H8" s="23">
        <f>J8/J$17*100</f>
        <v>58.87649203996435</v>
      </c>
      <c r="I8" s="23"/>
      <c r="J8" s="23">
        <v>28439298.637999997</v>
      </c>
      <c r="K8" s="23">
        <f>M8/M$17*100</f>
        <v>58.0354320249587</v>
      </c>
      <c r="L8" s="23"/>
      <c r="M8" s="23">
        <v>26282399.663</v>
      </c>
      <c r="N8" s="23">
        <f>P8/P$17*100</f>
        <v>58.81747990272371</v>
      </c>
      <c r="O8" s="23"/>
      <c r="P8" s="23">
        <v>25819880.263</v>
      </c>
      <c r="Q8" s="23">
        <f>S8/S$17*100</f>
        <v>57.701182098332346</v>
      </c>
      <c r="R8" s="23"/>
      <c r="S8" s="23">
        <v>24178969.152000003</v>
      </c>
      <c r="T8" s="23">
        <f>S8/S$17*100</f>
        <v>57.701182098332346</v>
      </c>
      <c r="V8" s="15"/>
    </row>
    <row r="9" spans="1:22" s="16" customFormat="1" ht="15.75">
      <c r="A9" s="24" t="s">
        <v>21</v>
      </c>
      <c r="B9" s="25" t="s">
        <v>22</v>
      </c>
      <c r="C9" s="25">
        <v>23289478.169439998</v>
      </c>
      <c r="D9" s="25"/>
      <c r="E9" s="25"/>
      <c r="F9" s="25">
        <v>19885620.86</v>
      </c>
      <c r="G9" s="25"/>
      <c r="H9" s="25"/>
      <c r="I9" s="25">
        <v>19706846.347</v>
      </c>
      <c r="J9" s="25"/>
      <c r="K9" s="25"/>
      <c r="L9" s="25">
        <v>21286959.485</v>
      </c>
      <c r="M9" s="25"/>
      <c r="N9" s="25"/>
      <c r="O9" s="25">
        <v>18578901.384</v>
      </c>
      <c r="P9" s="25"/>
      <c r="Q9" s="25"/>
      <c r="R9" s="25">
        <v>17312508.071000002</v>
      </c>
      <c r="S9" s="25"/>
      <c r="T9" s="25"/>
      <c r="V9" s="17"/>
    </row>
    <row r="10" spans="1:22" s="16" customFormat="1" ht="15.75">
      <c r="A10" s="24" t="s">
        <v>23</v>
      </c>
      <c r="B10" s="25" t="s">
        <v>24</v>
      </c>
      <c r="C10" s="25">
        <v>6538133.495680001</v>
      </c>
      <c r="D10" s="25"/>
      <c r="E10" s="25"/>
      <c r="F10" s="25">
        <v>6956272.99</v>
      </c>
      <c r="G10" s="25"/>
      <c r="H10" s="25"/>
      <c r="I10" s="25">
        <v>8732452.291</v>
      </c>
      <c r="J10" s="25"/>
      <c r="K10" s="25"/>
      <c r="L10" s="25">
        <v>4995440.178</v>
      </c>
      <c r="M10" s="25"/>
      <c r="N10" s="25"/>
      <c r="O10" s="25">
        <v>7240978.879000002</v>
      </c>
      <c r="P10" s="25"/>
      <c r="Q10" s="25"/>
      <c r="R10" s="25">
        <v>6866461.080999998</v>
      </c>
      <c r="S10" s="25"/>
      <c r="T10" s="25"/>
      <c r="V10" s="17"/>
    </row>
    <row r="11" spans="1:22" s="14" customFormat="1" ht="15.75">
      <c r="A11" s="26">
        <v>2</v>
      </c>
      <c r="B11" s="27" t="s">
        <v>2</v>
      </c>
      <c r="C11" s="27"/>
      <c r="D11" s="27">
        <v>5094765.42891</v>
      </c>
      <c r="E11" s="27">
        <f>G11/G$17*100</f>
        <v>10.047390581382192</v>
      </c>
      <c r="F11" s="27"/>
      <c r="G11" s="27">
        <v>4685830.18</v>
      </c>
      <c r="H11" s="27">
        <f>J11/J$17*100</f>
        <v>9.07571412202686</v>
      </c>
      <c r="I11" s="27"/>
      <c r="J11" s="27">
        <v>4383870.970000001</v>
      </c>
      <c r="K11" s="27">
        <f>M11/M$17*100</f>
        <v>10.519058074420673</v>
      </c>
      <c r="L11" s="27"/>
      <c r="M11" s="27">
        <v>4763746.538</v>
      </c>
      <c r="N11" s="27">
        <f>P11/P$17*100</f>
        <v>9.38681851776689</v>
      </c>
      <c r="O11" s="27"/>
      <c r="P11" s="27">
        <v>4120654.7879999997</v>
      </c>
      <c r="Q11" s="27">
        <f>S11/S$17*100</f>
        <v>10.0096700321912</v>
      </c>
      <c r="R11" s="27"/>
      <c r="S11" s="27">
        <v>4194428.851</v>
      </c>
      <c r="T11" s="27">
        <f>S11/S$17*100</f>
        <v>10.0096700321912</v>
      </c>
      <c r="V11" s="15"/>
    </row>
    <row r="12" spans="1:22" s="16" customFormat="1" ht="15.75">
      <c r="A12" s="24" t="s">
        <v>21</v>
      </c>
      <c r="B12" s="25" t="s">
        <v>22</v>
      </c>
      <c r="C12" s="25">
        <v>4126307.20391</v>
      </c>
      <c r="D12" s="25"/>
      <c r="E12" s="25"/>
      <c r="F12" s="25">
        <v>4170668.18</v>
      </c>
      <c r="G12" s="25"/>
      <c r="H12" s="25"/>
      <c r="I12" s="25">
        <v>3574502.3830000004</v>
      </c>
      <c r="J12" s="25"/>
      <c r="K12" s="25"/>
      <c r="L12" s="25">
        <v>4316701.063999999</v>
      </c>
      <c r="M12" s="25"/>
      <c r="N12" s="25"/>
      <c r="O12" s="25">
        <v>3494966.82</v>
      </c>
      <c r="P12" s="25"/>
      <c r="Q12" s="25"/>
      <c r="R12" s="25">
        <v>3591218.6309999996</v>
      </c>
      <c r="S12" s="25"/>
      <c r="T12" s="25"/>
      <c r="V12" s="17"/>
    </row>
    <row r="13" spans="1:22" s="32" customFormat="1" ht="15.75">
      <c r="A13" s="28" t="s">
        <v>23</v>
      </c>
      <c r="B13" s="29" t="s">
        <v>24</v>
      </c>
      <c r="C13" s="29">
        <v>968458.225</v>
      </c>
      <c r="D13" s="29"/>
      <c r="E13" s="29"/>
      <c r="F13" s="29">
        <v>515162</v>
      </c>
      <c r="G13" s="29"/>
      <c r="H13" s="29"/>
      <c r="I13" s="29">
        <v>809368.587</v>
      </c>
      <c r="J13" s="29"/>
      <c r="K13" s="29"/>
      <c r="L13" s="29">
        <v>447045.474</v>
      </c>
      <c r="M13" s="29"/>
      <c r="N13" s="29"/>
      <c r="O13" s="29">
        <v>625687.968</v>
      </c>
      <c r="P13" s="29"/>
      <c r="Q13" s="29"/>
      <c r="R13" s="29">
        <v>603210.22</v>
      </c>
      <c r="S13" s="29"/>
      <c r="T13" s="29"/>
      <c r="U13" s="30"/>
      <c r="V13" s="31"/>
    </row>
    <row r="14" spans="1:22" s="16" customFormat="1" ht="15.75">
      <c r="A14" s="33">
        <v>3</v>
      </c>
      <c r="B14" s="25" t="s">
        <v>15</v>
      </c>
      <c r="C14" s="25"/>
      <c r="D14" s="25">
        <v>235570.33705</v>
      </c>
      <c r="E14" s="25">
        <f>G14/G$17*100</f>
        <v>1.0286426408643474</v>
      </c>
      <c r="F14" s="25"/>
      <c r="G14" s="25">
        <v>479731</v>
      </c>
      <c r="H14" s="25">
        <f>J14/J$17*100</f>
        <v>1.133745854446504</v>
      </c>
      <c r="I14" s="25"/>
      <c r="J14" s="25">
        <v>547636.855</v>
      </c>
      <c r="K14" s="25">
        <f>M14/M$17*100</f>
        <v>1.3078458047902557</v>
      </c>
      <c r="L14" s="25"/>
      <c r="M14" s="25">
        <v>592281.731</v>
      </c>
      <c r="N14" s="25">
        <f>P14/P$17*100</f>
        <v>1.2103669631702214</v>
      </c>
      <c r="O14" s="25"/>
      <c r="P14" s="25">
        <v>531330.654</v>
      </c>
      <c r="Q14" s="25">
        <f>S14/S$17*100</f>
        <v>1.4287208828455107</v>
      </c>
      <c r="R14" s="25"/>
      <c r="S14" s="25">
        <v>598687.8759999999</v>
      </c>
      <c r="T14" s="25">
        <f>S14/S$17*100</f>
        <v>1.4287208828455107</v>
      </c>
      <c r="V14" s="17"/>
    </row>
    <row r="15" spans="1:22" s="32" customFormat="1" ht="15.75">
      <c r="A15" s="34">
        <v>4</v>
      </c>
      <c r="B15" s="29" t="s">
        <v>3</v>
      </c>
      <c r="C15" s="29"/>
      <c r="D15" s="29">
        <v>7838910.08876</v>
      </c>
      <c r="E15" s="25">
        <f>G15/G$17*100</f>
        <v>17.282624783720003</v>
      </c>
      <c r="F15" s="29"/>
      <c r="G15" s="29">
        <v>8060146.975</v>
      </c>
      <c r="H15" s="25">
        <f>J15/J$17*100</f>
        <v>16.391598801032767</v>
      </c>
      <c r="I15" s="25"/>
      <c r="J15" s="25">
        <v>7917685.943999999</v>
      </c>
      <c r="K15" s="25">
        <f>M15/M$17*100</f>
        <v>15.735373782741682</v>
      </c>
      <c r="L15" s="25"/>
      <c r="M15" s="25">
        <v>7126049.865999999</v>
      </c>
      <c r="N15" s="25">
        <f>P15/P$17*100</f>
        <v>16.674090912818265</v>
      </c>
      <c r="O15" s="25"/>
      <c r="P15" s="25">
        <v>7319644.289000001</v>
      </c>
      <c r="Q15" s="25">
        <f>S15/S$17*100</f>
        <v>16.735974943972433</v>
      </c>
      <c r="R15" s="29"/>
      <c r="S15" s="29">
        <v>7013004.018</v>
      </c>
      <c r="T15" s="25">
        <f>S15/S$17*100</f>
        <v>16.735974943972433</v>
      </c>
      <c r="V15" s="31"/>
    </row>
    <row r="16" spans="1:22" s="16" customFormat="1" ht="15.75">
      <c r="A16" s="33">
        <v>5</v>
      </c>
      <c r="B16" s="25" t="s">
        <v>25</v>
      </c>
      <c r="C16" s="25"/>
      <c r="D16" s="25">
        <v>6325653.4492500005</v>
      </c>
      <c r="E16" s="25">
        <f>G16/G$17*100</f>
        <v>14.086733373746643</v>
      </c>
      <c r="F16" s="25"/>
      <c r="G16" s="25">
        <v>6569669.99</v>
      </c>
      <c r="H16" s="25">
        <f>J16/J$17*100</f>
        <v>14.522486447051062</v>
      </c>
      <c r="I16" s="25"/>
      <c r="J16" s="25">
        <v>7014842.676999999</v>
      </c>
      <c r="K16" s="25">
        <f>M16/M$17*100</f>
        <v>14.402290313088702</v>
      </c>
      <c r="L16" s="25"/>
      <c r="M16" s="25">
        <v>6522338.8</v>
      </c>
      <c r="N16" s="25">
        <f>P16/P$17*100</f>
        <v>13.91124370352091</v>
      </c>
      <c r="O16" s="25"/>
      <c r="P16" s="25">
        <v>6106801.028</v>
      </c>
      <c r="Q16" s="25">
        <f>S16/S$17*100</f>
        <v>14.12445204265852</v>
      </c>
      <c r="R16" s="25"/>
      <c r="S16" s="25">
        <v>5918677.534999999</v>
      </c>
      <c r="T16" s="25">
        <f>S16/S$17*100</f>
        <v>14.12445204265852</v>
      </c>
      <c r="V16" s="17"/>
    </row>
    <row r="17" spans="1:22" s="20" customFormat="1" ht="15.75">
      <c r="A17" s="18">
        <v>6</v>
      </c>
      <c r="B17" s="19" t="s">
        <v>4</v>
      </c>
      <c r="C17" s="19"/>
      <c r="D17" s="19">
        <v>49322510.96909</v>
      </c>
      <c r="E17" s="19">
        <f>SUM(E8:E16)</f>
        <v>99.99997212530702</v>
      </c>
      <c r="F17" s="19"/>
      <c r="G17" s="19">
        <v>46637284.995</v>
      </c>
      <c r="H17" s="19">
        <f>SUM(H8:H16)</f>
        <v>100.00003726452154</v>
      </c>
      <c r="I17" s="19"/>
      <c r="J17" s="19">
        <v>48303317.084</v>
      </c>
      <c r="K17" s="19">
        <f>SUM(K8:K16)</f>
        <v>100.00000000000001</v>
      </c>
      <c r="L17" s="19"/>
      <c r="M17" s="19">
        <v>45286816.59799999</v>
      </c>
      <c r="N17" s="19">
        <f>SUM(N8:N16)</f>
        <v>100</v>
      </c>
      <c r="O17" s="19"/>
      <c r="P17" s="19">
        <v>43898311.022</v>
      </c>
      <c r="Q17" s="19">
        <f>SUM(Q8:Q16)</f>
        <v>100.00000000000001</v>
      </c>
      <c r="R17" s="19"/>
      <c r="S17" s="19">
        <v>41903767.432</v>
      </c>
      <c r="T17" s="19">
        <f>SUM(T8:T16)</f>
        <v>100.00000000000001</v>
      </c>
      <c r="V17" s="21"/>
    </row>
    <row r="18" spans="1:22" s="16" customFormat="1" ht="15.7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V18" s="17"/>
    </row>
    <row r="19" spans="1:22" s="20" customFormat="1" ht="15.75">
      <c r="A19" s="18" t="s">
        <v>13</v>
      </c>
      <c r="B19" s="19" t="s">
        <v>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V19" s="21"/>
    </row>
    <row r="20" spans="1:22" s="16" customFormat="1" ht="15.75">
      <c r="A20" s="37">
        <v>7</v>
      </c>
      <c r="B20" s="38" t="s">
        <v>6</v>
      </c>
      <c r="C20" s="38"/>
      <c r="D20" s="38">
        <v>3087882.743</v>
      </c>
      <c r="E20" s="38">
        <f>G20/G$23*100</f>
        <v>26.12772980593726</v>
      </c>
      <c r="F20" s="38"/>
      <c r="G20" s="38">
        <v>3062089</v>
      </c>
      <c r="H20" s="38">
        <f>J20/J$23*100</f>
        <v>34.499028140176605</v>
      </c>
      <c r="I20" s="38"/>
      <c r="J20" s="38">
        <v>3954977.455</v>
      </c>
      <c r="K20" s="38">
        <f>M20/M$23*100</f>
        <v>30.022076441587863</v>
      </c>
      <c r="L20" s="38"/>
      <c r="M20" s="38">
        <v>3293282.609</v>
      </c>
      <c r="N20" s="38">
        <f>P20/P$23*100</f>
        <v>30.089956354872445</v>
      </c>
      <c r="O20" s="38"/>
      <c r="P20" s="38">
        <v>3422346.004</v>
      </c>
      <c r="Q20" s="38">
        <f>S20/S$23*100</f>
        <v>22.307048532830688</v>
      </c>
      <c r="R20" s="38"/>
      <c r="S20" s="38">
        <v>2542109.433</v>
      </c>
      <c r="T20" s="38">
        <f>S20/S$23*100</f>
        <v>22.307048532830688</v>
      </c>
      <c r="V20" s="17"/>
    </row>
    <row r="21" spans="1:22" s="32" customFormat="1" ht="15.75">
      <c r="A21" s="34">
        <v>8</v>
      </c>
      <c r="B21" s="29" t="s">
        <v>7</v>
      </c>
      <c r="C21" s="29"/>
      <c r="D21" s="29">
        <v>2433531.191</v>
      </c>
      <c r="E21" s="25">
        <f>G21/G$23*100</f>
        <v>6.947922541679737</v>
      </c>
      <c r="F21" s="29"/>
      <c r="G21" s="29">
        <v>814275</v>
      </c>
      <c r="H21" s="25">
        <f>J21/J$23*100</f>
        <v>4.123091451811319</v>
      </c>
      <c r="I21" s="25"/>
      <c r="J21" s="25">
        <v>472672.264</v>
      </c>
      <c r="K21" s="25">
        <f>M21/M$23*100</f>
        <v>4.196913036384897</v>
      </c>
      <c r="L21" s="25"/>
      <c r="M21" s="25">
        <v>460381.904</v>
      </c>
      <c r="N21" s="25">
        <f>P21/P$23*100</f>
        <v>5.673708128881797</v>
      </c>
      <c r="O21" s="25"/>
      <c r="P21" s="25">
        <v>645311.416</v>
      </c>
      <c r="Q21" s="25">
        <f>S21/S$23*100</f>
        <v>4.686072673464919</v>
      </c>
      <c r="R21" s="29"/>
      <c r="S21" s="29">
        <v>534024.46</v>
      </c>
      <c r="T21" s="25">
        <f>S21/S$23*100</f>
        <v>4.686072673464919</v>
      </c>
      <c r="V21" s="31"/>
    </row>
    <row r="22" spans="1:22" s="16" customFormat="1" ht="15.75">
      <c r="A22" s="33">
        <v>9</v>
      </c>
      <c r="B22" s="25" t="s">
        <v>26</v>
      </c>
      <c r="C22" s="25"/>
      <c r="D22" s="25">
        <v>6810886.78489</v>
      </c>
      <c r="E22" s="25">
        <f>G22/G$23*100</f>
        <v>66.924347652383</v>
      </c>
      <c r="F22" s="25"/>
      <c r="G22" s="25">
        <v>7843326.24</v>
      </c>
      <c r="H22" s="25">
        <f>J22/J$23*100</f>
        <v>61.377880408012075</v>
      </c>
      <c r="I22" s="25"/>
      <c r="J22" s="25">
        <v>7036375.989</v>
      </c>
      <c r="K22" s="25">
        <f>M22/M$23*100</f>
        <v>65.78101052202724</v>
      </c>
      <c r="L22" s="25"/>
      <c r="M22" s="25">
        <v>7215871.9059999995</v>
      </c>
      <c r="N22" s="25">
        <f>P22/P$23*100</f>
        <v>64.23633551624576</v>
      </c>
      <c r="O22" s="25"/>
      <c r="P22" s="25">
        <v>7306057.994000001</v>
      </c>
      <c r="Q22" s="25">
        <f>S22/S$23*100</f>
        <v>73.00687879370439</v>
      </c>
      <c r="R22" s="25"/>
      <c r="S22" s="25">
        <v>8319857.957999999</v>
      </c>
      <c r="T22" s="25">
        <f>S22/S$23*100</f>
        <v>73.00687879370439</v>
      </c>
      <c r="V22" s="17"/>
    </row>
    <row r="23" spans="1:22" s="20" customFormat="1" ht="15.75">
      <c r="A23" s="18">
        <v>10</v>
      </c>
      <c r="B23" s="19" t="s">
        <v>8</v>
      </c>
      <c r="C23" s="19"/>
      <c r="D23" s="19">
        <v>12332300.71889</v>
      </c>
      <c r="E23" s="19">
        <f>SUM(E20:E22)</f>
        <v>100</v>
      </c>
      <c r="F23" s="19"/>
      <c r="G23" s="19">
        <v>11719690.24</v>
      </c>
      <c r="H23" s="19">
        <f>SUM(H20:H22)</f>
        <v>100</v>
      </c>
      <c r="I23" s="19"/>
      <c r="J23" s="19">
        <v>11464025.708</v>
      </c>
      <c r="K23" s="19">
        <f>SUM(K20:K22)</f>
        <v>100</v>
      </c>
      <c r="L23" s="19"/>
      <c r="M23" s="19">
        <v>10969536.419</v>
      </c>
      <c r="N23" s="19">
        <f>SUM(N20:N22)</f>
        <v>100</v>
      </c>
      <c r="O23" s="19"/>
      <c r="P23" s="19">
        <v>11373715.414</v>
      </c>
      <c r="Q23" s="19">
        <f>SUM(Q20:Q22)</f>
        <v>100</v>
      </c>
      <c r="R23" s="19"/>
      <c r="S23" s="19">
        <v>11395991.851</v>
      </c>
      <c r="T23" s="19">
        <f>SUM(T20:T22)</f>
        <v>100</v>
      </c>
      <c r="V23" s="21"/>
    </row>
    <row r="24" spans="1:20" s="16" customFormat="1" ht="15.7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s="20" customFormat="1" ht="15.75">
      <c r="A25" s="18" t="s">
        <v>14</v>
      </c>
      <c r="B25" s="19" t="s">
        <v>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s="32" customFormat="1" ht="15.75">
      <c r="A26" s="39">
        <v>11</v>
      </c>
      <c r="B26" s="40" t="s">
        <v>10</v>
      </c>
      <c r="C26" s="40"/>
      <c r="D26" s="40">
        <v>15366427.29</v>
      </c>
      <c r="E26" s="38">
        <f>G26/G$30*100</f>
        <v>40.439289586659086</v>
      </c>
      <c r="F26" s="40"/>
      <c r="G26" s="40">
        <v>14120427.29</v>
      </c>
      <c r="H26" s="38">
        <f>J26/J$30*100</f>
        <v>38.24243848084183</v>
      </c>
      <c r="I26" s="38"/>
      <c r="J26" s="38">
        <v>14088243.29</v>
      </c>
      <c r="K26" s="38">
        <f>M26/M$30*100</f>
        <v>39.84402503761129</v>
      </c>
      <c r="L26" s="38"/>
      <c r="M26" s="38">
        <v>13673386</v>
      </c>
      <c r="N26" s="38">
        <f>P26/P$30*100</f>
        <v>42.88565598286235</v>
      </c>
      <c r="O26" s="38"/>
      <c r="P26" s="38">
        <v>13948386</v>
      </c>
      <c r="Q26" s="38">
        <f>S26/S$30*100</f>
        <v>43.36480117974458</v>
      </c>
      <c r="R26" s="40"/>
      <c r="S26" s="40">
        <v>13229636</v>
      </c>
      <c r="T26" s="38">
        <f>S26/S$30*100</f>
        <v>43.36480117974458</v>
      </c>
    </row>
    <row r="27" spans="1:20" s="32" customFormat="1" ht="15.75">
      <c r="A27" s="34">
        <v>12</v>
      </c>
      <c r="B27" s="29" t="s">
        <v>18</v>
      </c>
      <c r="C27" s="29"/>
      <c r="D27" s="29">
        <v>1792087</v>
      </c>
      <c r="E27" s="25">
        <f>G27/G$30*100</f>
        <v>10.69585983279479</v>
      </c>
      <c r="F27" s="29"/>
      <c r="G27" s="29">
        <v>3734737</v>
      </c>
      <c r="H27" s="25">
        <f>J27/J$30*100</f>
        <v>6.323118391985487</v>
      </c>
      <c r="I27" s="25"/>
      <c r="J27" s="25">
        <v>2329392</v>
      </c>
      <c r="K27" s="25">
        <f>M27/M$30*100</f>
        <v>6.787810507975964</v>
      </c>
      <c r="L27" s="25"/>
      <c r="M27" s="25">
        <v>2329392</v>
      </c>
      <c r="N27" s="25">
        <f>P27/P$30*100</f>
        <v>7.16194002383012</v>
      </c>
      <c r="O27" s="25"/>
      <c r="P27" s="25">
        <v>2329392</v>
      </c>
      <c r="Q27" s="25">
        <f>S27/S$30*100</f>
        <v>7.635404401881321</v>
      </c>
      <c r="R27" s="29"/>
      <c r="S27" s="29">
        <v>2329392</v>
      </c>
      <c r="T27" s="25">
        <f>S27/S$30*100</f>
        <v>7.635404401881321</v>
      </c>
    </row>
    <row r="28" spans="1:20" s="16" customFormat="1" ht="15.75">
      <c r="A28" s="33">
        <v>13</v>
      </c>
      <c r="B28" s="25" t="s">
        <v>16</v>
      </c>
      <c r="C28" s="25"/>
      <c r="D28" s="25">
        <v>17703748.249250002</v>
      </c>
      <c r="E28" s="25">
        <f>G28/G$30*100</f>
        <v>42.248169187545386</v>
      </c>
      <c r="F28" s="25"/>
      <c r="G28" s="25">
        <v>14752044.540000001</v>
      </c>
      <c r="H28" s="25">
        <f>J28/J$30*100</f>
        <v>48.554267291676915</v>
      </c>
      <c r="I28" s="25"/>
      <c r="J28" s="25">
        <v>17887047.938</v>
      </c>
      <c r="K28" s="25">
        <f>M28/M$30*100</f>
        <v>47.13671190344656</v>
      </c>
      <c r="L28" s="25"/>
      <c r="M28" s="25">
        <v>16176037.838</v>
      </c>
      <c r="N28" s="25">
        <f>P28/P$30*100</f>
        <v>44.012075758231276</v>
      </c>
      <c r="O28" s="25"/>
      <c r="P28" s="25">
        <v>14314749.472</v>
      </c>
      <c r="Q28" s="25">
        <f>S28/S$30*100</f>
        <v>44.11071054395595</v>
      </c>
      <c r="R28" s="25"/>
      <c r="S28" s="25">
        <v>13457196.351</v>
      </c>
      <c r="T28" s="25">
        <f>S28/S$30*100</f>
        <v>44.11071054395595</v>
      </c>
    </row>
    <row r="29" spans="1:20" s="16" customFormat="1" ht="15.75">
      <c r="A29" s="41"/>
      <c r="B29" s="42" t="s">
        <v>17</v>
      </c>
      <c r="C29" s="42"/>
      <c r="D29" s="42">
        <v>2127948.1299</v>
      </c>
      <c r="E29" s="42">
        <f>G29/G$30*100</f>
        <v>6.616681393000745</v>
      </c>
      <c r="F29" s="42"/>
      <c r="G29" s="42">
        <v>2310386</v>
      </c>
      <c r="H29" s="42">
        <f>J29/J$30*100</f>
        <v>6.8801758354957885</v>
      </c>
      <c r="I29" s="42"/>
      <c r="J29" s="42">
        <v>2534608.014</v>
      </c>
      <c r="K29" s="42">
        <f>M29/M$30*100</f>
        <v>6.231452550966187</v>
      </c>
      <c r="L29" s="42"/>
      <c r="M29" s="42">
        <v>2138465.077</v>
      </c>
      <c r="N29" s="42">
        <f>P29/P$30*100</f>
        <v>5.940328235076254</v>
      </c>
      <c r="O29" s="42"/>
      <c r="P29" s="42">
        <v>1932067.7110000001</v>
      </c>
      <c r="Q29" s="42">
        <f>S29/S$30*100</f>
        <v>4.889083874418138</v>
      </c>
      <c r="R29" s="42"/>
      <c r="S29" s="42">
        <v>1491550.7110000001</v>
      </c>
      <c r="T29" s="42">
        <f>S29/S$30*100</f>
        <v>4.889083874418138</v>
      </c>
    </row>
    <row r="30" spans="1:20" s="20" customFormat="1" ht="15.75">
      <c r="A30" s="18">
        <v>14</v>
      </c>
      <c r="B30" s="19" t="s">
        <v>11</v>
      </c>
      <c r="C30" s="19"/>
      <c r="D30" s="19">
        <v>36990210.669149995</v>
      </c>
      <c r="E30" s="19">
        <f>SUM(E26:E29)</f>
        <v>100.00000000000001</v>
      </c>
      <c r="F30" s="19"/>
      <c r="G30" s="19">
        <v>34917594.83</v>
      </c>
      <c r="H30" s="19">
        <f>SUM(H26:H29)</f>
        <v>100.00000000000001</v>
      </c>
      <c r="I30" s="19"/>
      <c r="J30" s="19">
        <v>36839291.24199999</v>
      </c>
      <c r="K30" s="19">
        <f>SUM(K26:K29)</f>
        <v>99.99999999999999</v>
      </c>
      <c r="L30" s="19"/>
      <c r="M30" s="19">
        <v>34317280.915</v>
      </c>
      <c r="N30" s="19">
        <f>SUM(N26:N29)</f>
        <v>100</v>
      </c>
      <c r="O30" s="19"/>
      <c r="P30" s="19">
        <v>32524595.183</v>
      </c>
      <c r="Q30" s="19">
        <f>SUM(Q26:Q29)</f>
        <v>100</v>
      </c>
      <c r="R30" s="19"/>
      <c r="S30" s="19">
        <v>30507775.062</v>
      </c>
      <c r="T30" s="19">
        <f>SUM(T26:T29)</f>
        <v>100</v>
      </c>
    </row>
    <row r="31" spans="1:20" s="20" customFormat="1" ht="15.75">
      <c r="A31" s="18">
        <v>15</v>
      </c>
      <c r="B31" s="19" t="s">
        <v>19</v>
      </c>
      <c r="C31" s="19"/>
      <c r="D31" s="19">
        <v>49322511.38803999</v>
      </c>
      <c r="E31" s="43">
        <v>100</v>
      </c>
      <c r="F31" s="19"/>
      <c r="G31" s="19">
        <v>46637285.07</v>
      </c>
      <c r="H31" s="43">
        <v>100</v>
      </c>
      <c r="I31" s="43"/>
      <c r="J31" s="44">
        <v>48303316.94999999</v>
      </c>
      <c r="K31" s="43">
        <v>100</v>
      </c>
      <c r="L31" s="43"/>
      <c r="M31" s="44">
        <v>45286817.334</v>
      </c>
      <c r="N31" s="43">
        <v>100</v>
      </c>
      <c r="O31" s="43"/>
      <c r="P31" s="44">
        <v>43898310.597</v>
      </c>
      <c r="Q31" s="43">
        <v>100</v>
      </c>
      <c r="R31" s="19"/>
      <c r="S31" s="19">
        <v>41903766.913</v>
      </c>
      <c r="T31" s="43">
        <v>100</v>
      </c>
    </row>
    <row r="32" spans="1:16" s="16" customFormat="1" ht="15.75">
      <c r="A32" s="45"/>
      <c r="P32" s="36"/>
    </row>
    <row r="33" spans="1:20" s="16" customFormat="1" ht="15.75">
      <c r="A33" s="45"/>
      <c r="B33" s="16" t="s">
        <v>27</v>
      </c>
      <c r="D33" s="16">
        <v>340</v>
      </c>
      <c r="G33" s="16">
        <v>342</v>
      </c>
      <c r="J33" s="16">
        <v>329</v>
      </c>
      <c r="M33" s="16">
        <v>334</v>
      </c>
      <c r="P33" s="16">
        <v>313</v>
      </c>
      <c r="T33" s="16">
        <v>315</v>
      </c>
    </row>
    <row r="34" s="16" customFormat="1" ht="15.75">
      <c r="A34" s="45"/>
    </row>
    <row r="35" s="16" customFormat="1" ht="15.75">
      <c r="A35" s="45"/>
    </row>
    <row r="36" s="16" customFormat="1" ht="15.75">
      <c r="A36" s="45"/>
    </row>
    <row r="37" s="16" customFormat="1" ht="15.75">
      <c r="A37" s="45"/>
    </row>
    <row r="38" s="16" customFormat="1" ht="15.75">
      <c r="A38" s="45"/>
    </row>
    <row r="39" s="16" customFormat="1" ht="15.75">
      <c r="A39" s="45"/>
    </row>
    <row r="40" s="16" customFormat="1" ht="15.75">
      <c r="A40" s="45"/>
    </row>
    <row r="41" s="16" customFormat="1" ht="15.75">
      <c r="A41" s="45"/>
    </row>
    <row r="42" s="16" customFormat="1" ht="15.75">
      <c r="A42" s="45"/>
    </row>
    <row r="43" s="16" customFormat="1" ht="15.75">
      <c r="A43" s="45"/>
    </row>
    <row r="44" s="16" customFormat="1" ht="15.75">
      <c r="A44" s="45"/>
    </row>
    <row r="45" s="16" customFormat="1" ht="15.75">
      <c r="A45" s="45"/>
    </row>
    <row r="46" s="16" customFormat="1" ht="15.75">
      <c r="A46" s="45"/>
    </row>
    <row r="47" s="16" customFormat="1" ht="15.75">
      <c r="A47" s="45"/>
    </row>
    <row r="48" s="16" customFormat="1" ht="15.75">
      <c r="A48" s="45"/>
    </row>
    <row r="49" s="16" customFormat="1" ht="15.75">
      <c r="A49" s="45"/>
    </row>
    <row r="50" s="16" customFormat="1" ht="15.75">
      <c r="A50" s="45"/>
    </row>
    <row r="51" s="16" customFormat="1" ht="15.75">
      <c r="A51" s="45"/>
    </row>
    <row r="52" s="16" customFormat="1" ht="15.75">
      <c r="A52" s="45"/>
    </row>
    <row r="53" s="16" customFormat="1" ht="15.75">
      <c r="A53" s="45"/>
    </row>
  </sheetData>
  <sheetProtection/>
  <mergeCells count="6">
    <mergeCell ref="C5:D5"/>
    <mergeCell ref="R5:S5"/>
    <mergeCell ref="O5:P5"/>
    <mergeCell ref="L5:M5"/>
    <mergeCell ref="I5:J5"/>
    <mergeCell ref="F5:G5"/>
  </mergeCells>
  <printOptions/>
  <pageMargins left="0.42" right="0.36" top="0.45" bottom="0.5905511811023623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JMUNYORO</dc:creator>
  <cp:keywords/>
  <dc:description/>
  <cp:lastModifiedBy>Beenzu MC. Chishala</cp:lastModifiedBy>
  <cp:lastPrinted>2007-11-23T13:43:45Z</cp:lastPrinted>
  <dcterms:created xsi:type="dcterms:W3CDTF">2001-11-26T08:13:58Z</dcterms:created>
  <dcterms:modified xsi:type="dcterms:W3CDTF">2017-01-05T07:45:42Z</dcterms:modified>
  <cp:category/>
  <cp:version/>
  <cp:contentType/>
  <cp:contentStatus/>
</cp:coreProperties>
</file>