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C" sheetId="1" r:id="rId1"/>
  </sheets>
  <definedNames>
    <definedName name="_Fill" hidden="1">#REF!</definedName>
    <definedName name="_xlnm.Print_Area" localSheetId="0">'C'!$A$2:$G$77</definedName>
  </definedNames>
  <calcPr fullCalcOnLoad="1"/>
</workbook>
</file>

<file path=xl/sharedStrings.xml><?xml version="1.0" encoding="utf-8"?>
<sst xmlns="http://schemas.openxmlformats.org/spreadsheetml/2006/main" count="98" uniqueCount="71">
  <si>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</si>
  <si>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</si>
  <si>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</si>
  <si>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</si>
  <si>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</si>
  <si>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</si>
  <si>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</si>
  <si>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</si>
  <si>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</si>
  <si>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</si>
  <si>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</si>
  <si>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</si>
  <si>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</si>
  <si>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</si>
  <si>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</si>
  <si>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</si>
  <si>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</si>
  <si>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</si>
  <si>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</si>
  <si>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</si>
  <si>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</si>
  <si>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</si>
  <si>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</si>
  <si>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</si>
  <si>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</si>
  <si>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</si>
  <si>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</si>
  <si>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</si>
  <si>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</si>
  <si>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</si>
  <si>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</si>
  <si>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</si>
  <si>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</si>
  <si>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</si>
  <si>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</si>
  <si>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</si>
  <si>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</si>
  <si>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</si>
  <si>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</si>
  <si>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</si>
  <si>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</si>
  <si>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</si>
  <si>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</si>
  <si>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</si>
  <si>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</si>
  <si>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</si>
  <si>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</si>
  <si>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AUD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</si>
  <si>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</si>
  <si>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</si>
  <si>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</si>
  <si>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</si>
  <si>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</si>
  <si>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</si>
  <si>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</si>
  <si>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</si>
  <si>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</si>
  <si>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</si>
  <si>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</si>
  <si>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</si>
  <si>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</si>
  <si>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</si>
  <si>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</si>
  <si>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</si>
  <si>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</si>
  <si>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</si>
  <si>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ZMK EQUIVALENT (K'000)</t>
  </si>
  <si>
    <t>European Union Euro</t>
  </si>
  <si>
    <t>For the Quarters in 2008 (K'000)</t>
  </si>
  <si>
    <t>Overhead Expenses to Income</t>
  </si>
  <si>
    <t>OVER-THE-COUNTER LIMITS US$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</si>
</sst>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0_);\(0\)"/>
    <numFmt numFmtId="183" formatCode="_-* #,##0.000_-;\-* #,##0.000_-;_-* &quot;-&quot;??_-;_-@_-"/>
    <numFmt numFmtId="184" formatCode="_-* #,##0.0000_-;\-* #,##0.0000_-;_-* &quot;-&quot;??_-;_-@_-"/>
    <numFmt numFmtId="185" formatCode="_(* #,##0.0_);_(* \(#,##0.0\);_(* &quot;-&quot;??_);_(@_)"/>
    <numFmt numFmtId="186" formatCode="_(* #,##0_);_(* \(#,##0\);_(* &quot;-&quot;??_);_(@_)"/>
    <numFmt numFmtId="18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76" fontId="4" fillId="33" borderId="1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176" fontId="3" fillId="0" borderId="14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82" fontId="3" fillId="0" borderId="14" xfId="42" applyNumberFormat="1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left" vertical="center"/>
    </xf>
    <xf numFmtId="176" fontId="3" fillId="0" borderId="14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76" fontId="3" fillId="33" borderId="1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4" fillId="33" borderId="10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187" fontId="3" fillId="0" borderId="10" xfId="59" applyNumberFormat="1" applyFont="1" applyFill="1" applyBorder="1" applyAlignment="1">
      <alignment vertical="center"/>
    </xf>
    <xf numFmtId="175" fontId="3" fillId="0" borderId="10" xfId="42" applyNumberFormat="1" applyFont="1" applyFill="1" applyBorder="1" applyAlignment="1">
      <alignment vertical="center"/>
    </xf>
    <xf numFmtId="175" fontId="4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7" fontId="3" fillId="0" borderId="10" xfId="42" applyNumberFormat="1" applyFont="1" applyFill="1" applyBorder="1" applyAlignment="1">
      <alignment vertical="center"/>
    </xf>
    <xf numFmtId="17" fontId="4" fillId="0" borderId="15" xfId="42" applyNumberFormat="1" applyFont="1" applyFill="1" applyBorder="1" applyAlignment="1">
      <alignment horizontal="center" vertical="center"/>
    </xf>
    <xf numFmtId="17" fontId="4" fillId="0" borderId="16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tabSelected="1" view="pageBreakPreview" zoomScale="75" zoomScaleSheetLayoutView="75" zoomScalePageLayoutView="0" workbookViewId="0" topLeftCell="C1">
      <pane xSplit="1" ySplit="5" topLeftCell="D61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60" sqref="D60:E68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6.7109375" style="1" customWidth="1"/>
    <col min="4" max="4" width="30.8515625" style="1" customWidth="1"/>
    <col min="5" max="5" width="41.00390625" style="1" bestFit="1" customWidth="1"/>
    <col min="6" max="6" width="30.140625" style="1" bestFit="1" customWidth="1"/>
    <col min="7" max="7" width="41.00390625" style="1" bestFit="1" customWidth="1"/>
    <col min="8" max="16384" width="9.140625" style="1" customWidth="1"/>
  </cols>
  <sheetData>
    <row r="1" ht="33.75" customHeight="1"/>
    <row r="2" spans="3:7" ht="33.75" customHeight="1">
      <c r="C2" s="3" t="s">
        <v>21</v>
      </c>
      <c r="D2" s="3"/>
      <c r="E2" s="3"/>
      <c r="F2" s="3"/>
      <c r="G2" s="3"/>
    </row>
    <row r="3" spans="2:7" ht="33.75" customHeight="1">
      <c r="B3" s="4"/>
      <c r="C3" s="3" t="s">
        <v>35</v>
      </c>
      <c r="D3" s="3"/>
      <c r="E3" s="3"/>
      <c r="F3" s="3"/>
      <c r="G3" s="3"/>
    </row>
    <row r="4" spans="2:7" ht="33.75" customHeight="1">
      <c r="B4" s="4"/>
      <c r="C4" s="3" t="s">
        <v>68</v>
      </c>
      <c r="D4" s="3"/>
      <c r="E4" s="3"/>
      <c r="F4" s="3"/>
      <c r="G4" s="3"/>
    </row>
    <row r="5" spans="1:7" s="8" customFormat="1" ht="30" customHeight="1">
      <c r="A5" s="5"/>
      <c r="B5" s="6"/>
      <c r="C5" s="7"/>
      <c r="D5" s="55" t="s">
        <v>23</v>
      </c>
      <c r="E5" s="56" t="s">
        <v>23</v>
      </c>
      <c r="F5" s="55">
        <v>39538</v>
      </c>
      <c r="G5" s="56">
        <v>38047</v>
      </c>
    </row>
    <row r="6" spans="1:7" ht="30" customHeight="1">
      <c r="A6" s="9"/>
      <c r="B6" s="10"/>
      <c r="C6" s="11"/>
      <c r="D6" s="11"/>
      <c r="E6" s="11"/>
      <c r="F6" s="12"/>
      <c r="G6" s="9"/>
    </row>
    <row r="7" spans="1:7" s="16" customFormat="1" ht="33" customHeight="1">
      <c r="A7" s="13"/>
      <c r="B7" s="14" t="s">
        <v>12</v>
      </c>
      <c r="C7" s="13" t="s">
        <v>0</v>
      </c>
      <c r="D7" s="15"/>
      <c r="E7" s="15"/>
      <c r="F7" s="15"/>
      <c r="G7" s="15"/>
    </row>
    <row r="8" spans="1:7" s="21" customFormat="1" ht="33" customHeight="1">
      <c r="A8" s="17"/>
      <c r="B8" s="18">
        <v>1</v>
      </c>
      <c r="C8" s="19" t="s">
        <v>15</v>
      </c>
      <c r="D8" s="20"/>
      <c r="E8" s="20">
        <f>D9+D10+D11</f>
        <v>543400583.7050002</v>
      </c>
      <c r="F8" s="20"/>
      <c r="G8" s="20">
        <v>543400583.7050002</v>
      </c>
    </row>
    <row r="9" spans="1:7" s="8" customFormat="1" ht="33" customHeight="1">
      <c r="A9" s="22"/>
      <c r="B9" s="23" t="s">
        <v>24</v>
      </c>
      <c r="C9" s="24" t="s">
        <v>26</v>
      </c>
      <c r="D9" s="25">
        <f>F9</f>
        <v>543007512.7050002</v>
      </c>
      <c r="E9" s="25"/>
      <c r="F9" s="25">
        <v>543007512.7050002</v>
      </c>
      <c r="G9" s="25"/>
    </row>
    <row r="10" spans="1:7" s="8" customFormat="1" ht="33" customHeight="1">
      <c r="A10" s="22"/>
      <c r="B10" s="23" t="s">
        <v>25</v>
      </c>
      <c r="C10" s="24" t="s">
        <v>36</v>
      </c>
      <c r="D10" s="25">
        <f>F10</f>
        <v>100100</v>
      </c>
      <c r="E10" s="25"/>
      <c r="F10" s="25">
        <v>100100</v>
      </c>
      <c r="G10" s="25"/>
    </row>
    <row r="11" spans="1:7" s="8" customFormat="1" ht="33" customHeight="1">
      <c r="A11" s="22"/>
      <c r="B11" s="23" t="s">
        <v>27</v>
      </c>
      <c r="C11" s="24" t="s">
        <v>28</v>
      </c>
      <c r="D11" s="25">
        <f>F11</f>
        <v>292971</v>
      </c>
      <c r="E11" s="25"/>
      <c r="F11" s="25">
        <v>292971</v>
      </c>
      <c r="G11" s="25"/>
    </row>
    <row r="12" spans="1:7" s="8" customFormat="1" ht="33" customHeight="1">
      <c r="A12" s="22"/>
      <c r="B12" s="26">
        <v>2</v>
      </c>
      <c r="C12" s="24" t="s">
        <v>1</v>
      </c>
      <c r="D12" s="25"/>
      <c r="E12" s="25">
        <f>G12</f>
        <v>16660</v>
      </c>
      <c r="F12" s="25"/>
      <c r="G12" s="25">
        <v>16660</v>
      </c>
    </row>
    <row r="13" spans="1:7" s="8" customFormat="1" ht="33" customHeight="1">
      <c r="A13" s="22"/>
      <c r="B13" s="26">
        <v>3</v>
      </c>
      <c r="C13" s="24" t="s">
        <v>20</v>
      </c>
      <c r="D13" s="25"/>
      <c r="E13" s="25">
        <f>G13</f>
        <v>2414</v>
      </c>
      <c r="F13" s="25"/>
      <c r="G13" s="25">
        <v>2414</v>
      </c>
    </row>
    <row r="14" spans="1:7" s="8" customFormat="1" ht="33" customHeight="1">
      <c r="A14" s="22"/>
      <c r="B14" s="26">
        <v>4</v>
      </c>
      <c r="C14" s="24" t="s">
        <v>29</v>
      </c>
      <c r="D14" s="25"/>
      <c r="E14" s="25">
        <f>G14</f>
        <v>63005</v>
      </c>
      <c r="F14" s="25"/>
      <c r="G14" s="25">
        <v>63005</v>
      </c>
    </row>
    <row r="15" spans="1:7" s="16" customFormat="1" ht="33" customHeight="1">
      <c r="A15" s="13"/>
      <c r="B15" s="14">
        <v>5</v>
      </c>
      <c r="C15" s="13" t="s">
        <v>3</v>
      </c>
      <c r="D15" s="15"/>
      <c r="E15" s="15">
        <f>G15</f>
        <v>543482662.7050002</v>
      </c>
      <c r="F15" s="15"/>
      <c r="G15" s="15">
        <v>543482662.7050002</v>
      </c>
    </row>
    <row r="16" spans="2:7" s="8" customFormat="1" ht="33" customHeight="1">
      <c r="B16" s="27"/>
      <c r="D16" s="28"/>
      <c r="E16" s="28"/>
      <c r="F16" s="28"/>
      <c r="G16" s="28"/>
    </row>
    <row r="17" spans="1:7" s="16" customFormat="1" ht="33" customHeight="1">
      <c r="A17" s="13"/>
      <c r="B17" s="14" t="s">
        <v>13</v>
      </c>
      <c r="C17" s="13" t="s">
        <v>2</v>
      </c>
      <c r="D17" s="15"/>
      <c r="E17" s="15"/>
      <c r="F17" s="15"/>
      <c r="G17" s="15"/>
    </row>
    <row r="18" spans="1:7" s="21" customFormat="1" ht="33" customHeight="1">
      <c r="A18" s="19"/>
      <c r="B18" s="18">
        <v>6</v>
      </c>
      <c r="C18" s="19" t="s">
        <v>16</v>
      </c>
      <c r="D18" s="20"/>
      <c r="E18" s="20">
        <f>G18</f>
        <v>537683304.36</v>
      </c>
      <c r="F18" s="20"/>
      <c r="G18" s="20">
        <v>537683304.36</v>
      </c>
    </row>
    <row r="19" spans="1:7" s="8" customFormat="1" ht="33" customHeight="1">
      <c r="A19" s="24"/>
      <c r="B19" s="23" t="s">
        <v>24</v>
      </c>
      <c r="C19" s="24" t="s">
        <v>30</v>
      </c>
      <c r="D19" s="25">
        <f>F19</f>
        <v>241719493.68599996</v>
      </c>
      <c r="E19" s="25"/>
      <c r="F19" s="25">
        <v>241719493.68599996</v>
      </c>
      <c r="G19" s="25"/>
    </row>
    <row r="20" spans="1:7" s="8" customFormat="1" ht="33" customHeight="1">
      <c r="A20" s="24"/>
      <c r="B20" s="29" t="s">
        <v>25</v>
      </c>
      <c r="C20" s="24" t="s">
        <v>31</v>
      </c>
      <c r="D20" s="25">
        <f>F20</f>
        <v>0</v>
      </c>
      <c r="E20" s="25"/>
      <c r="F20" s="30">
        <v>0</v>
      </c>
      <c r="G20" s="25"/>
    </row>
    <row r="21" spans="1:7" s="8" customFormat="1" ht="33" customHeight="1">
      <c r="A21" s="24"/>
      <c r="B21" s="23" t="s">
        <v>27</v>
      </c>
      <c r="C21" s="24" t="s">
        <v>32</v>
      </c>
      <c r="D21" s="25">
        <f>F21</f>
        <v>295963810.674</v>
      </c>
      <c r="E21" s="25"/>
      <c r="F21" s="25">
        <v>295963810.674</v>
      </c>
      <c r="G21" s="25"/>
    </row>
    <row r="22" spans="1:7" s="8" customFormat="1" ht="33" customHeight="1">
      <c r="A22" s="24"/>
      <c r="B22" s="26">
        <v>7</v>
      </c>
      <c r="C22" s="24" t="s">
        <v>4</v>
      </c>
      <c r="D22" s="25"/>
      <c r="E22" s="25">
        <f>G22</f>
        <v>42438</v>
      </c>
      <c r="F22" s="25"/>
      <c r="G22" s="25">
        <v>42438</v>
      </c>
    </row>
    <row r="23" spans="1:7" s="8" customFormat="1" ht="33" customHeight="1">
      <c r="A23" s="24"/>
      <c r="B23" s="31">
        <v>8</v>
      </c>
      <c r="C23" s="24" t="s">
        <v>17</v>
      </c>
      <c r="D23" s="25"/>
      <c r="E23" s="25">
        <f>G23</f>
        <v>109867.47499999999</v>
      </c>
      <c r="F23" s="25"/>
      <c r="G23" s="25">
        <v>109867.47499999999</v>
      </c>
    </row>
    <row r="24" spans="1:7" s="8" customFormat="1" ht="33" customHeight="1">
      <c r="A24" s="24"/>
      <c r="B24" s="26">
        <v>9</v>
      </c>
      <c r="C24" s="24" t="s">
        <v>5</v>
      </c>
      <c r="D24" s="25"/>
      <c r="E24" s="25">
        <f>G24</f>
        <v>668411.456</v>
      </c>
      <c r="F24" s="25"/>
      <c r="G24" s="25">
        <v>668411.456</v>
      </c>
    </row>
    <row r="25" spans="1:7" s="8" customFormat="1" ht="33" customHeight="1">
      <c r="A25" s="24"/>
      <c r="B25" s="26">
        <v>10</v>
      </c>
      <c r="C25" s="24" t="s">
        <v>6</v>
      </c>
      <c r="D25" s="25"/>
      <c r="E25" s="25">
        <f>G25</f>
        <v>314517</v>
      </c>
      <c r="F25" s="25"/>
      <c r="G25" s="25">
        <v>314517</v>
      </c>
    </row>
    <row r="26" spans="1:7" s="8" customFormat="1" ht="33" customHeight="1">
      <c r="A26" s="24"/>
      <c r="B26" s="26">
        <v>11</v>
      </c>
      <c r="C26" s="24" t="s">
        <v>7</v>
      </c>
      <c r="D26" s="25"/>
      <c r="E26" s="25">
        <f>G26</f>
        <v>1756135.115</v>
      </c>
      <c r="F26" s="25"/>
      <c r="G26" s="25">
        <v>1756135.115</v>
      </c>
    </row>
    <row r="27" spans="1:7" s="8" customFormat="1" ht="33" customHeight="1">
      <c r="A27" s="24"/>
      <c r="B27" s="26">
        <v>12</v>
      </c>
      <c r="C27" s="24" t="s">
        <v>33</v>
      </c>
      <c r="D27" s="32"/>
      <c r="E27" s="25">
        <f>G27</f>
        <v>2486480.628</v>
      </c>
      <c r="F27" s="32"/>
      <c r="G27" s="25">
        <v>2486480.628</v>
      </c>
    </row>
    <row r="28" spans="1:7" s="16" customFormat="1" ht="33" customHeight="1">
      <c r="A28" s="13"/>
      <c r="B28" s="14">
        <v>13</v>
      </c>
      <c r="C28" s="13" t="s">
        <v>11</v>
      </c>
      <c r="D28" s="15"/>
      <c r="E28" s="15">
        <f>SUM(E18:E27)</f>
        <v>543061154.034</v>
      </c>
      <c r="F28" s="15"/>
      <c r="G28" s="15">
        <v>543061154.034</v>
      </c>
    </row>
    <row r="29" spans="1:7" s="16" customFormat="1" ht="33" customHeight="1">
      <c r="A29" s="13"/>
      <c r="B29" s="14">
        <v>14</v>
      </c>
      <c r="C29" s="13" t="s">
        <v>34</v>
      </c>
      <c r="D29" s="15"/>
      <c r="E29" s="15">
        <f>E15-E28</f>
        <v>421508.671000123</v>
      </c>
      <c r="F29" s="15">
        <v>0</v>
      </c>
      <c r="G29" s="15">
        <v>421508.671000123</v>
      </c>
    </row>
    <row r="30" spans="1:7" s="35" customFormat="1" ht="33" customHeight="1">
      <c r="A30" s="33"/>
      <c r="B30" s="14">
        <v>15</v>
      </c>
      <c r="C30" s="13" t="s">
        <v>18</v>
      </c>
      <c r="D30" s="34"/>
      <c r="E30" s="34">
        <f>G30</f>
        <v>595043.6247999995</v>
      </c>
      <c r="F30" s="34"/>
      <c r="G30" s="34">
        <v>595043.6247999995</v>
      </c>
    </row>
    <row r="31" spans="1:7" s="16" customFormat="1" ht="33" customHeight="1">
      <c r="A31" s="13"/>
      <c r="B31" s="14">
        <v>16</v>
      </c>
      <c r="C31" s="13" t="s">
        <v>19</v>
      </c>
      <c r="D31" s="15"/>
      <c r="E31" s="36">
        <f>E29-E30</f>
        <v>-173534.9537998765</v>
      </c>
      <c r="F31" s="15"/>
      <c r="G31" s="36">
        <v>-173534.9537998765</v>
      </c>
    </row>
    <row r="32" spans="2:7" s="8" customFormat="1" ht="33" customHeight="1">
      <c r="B32" s="27"/>
      <c r="D32" s="28"/>
      <c r="E32" s="28"/>
      <c r="F32" s="28"/>
      <c r="G32" s="28"/>
    </row>
    <row r="33" spans="1:7" s="16" customFormat="1" ht="33" customHeight="1">
      <c r="A33" s="13"/>
      <c r="B33" s="14" t="s">
        <v>14</v>
      </c>
      <c r="C33" s="13" t="s">
        <v>8</v>
      </c>
      <c r="D33" s="15"/>
      <c r="E33" s="15"/>
      <c r="F33" s="15"/>
      <c r="G33" s="15"/>
    </row>
    <row r="34" spans="1:7" s="8" customFormat="1" ht="33" customHeight="1">
      <c r="A34" s="5"/>
      <c r="B34" s="6">
        <v>17</v>
      </c>
      <c r="C34" s="5" t="s">
        <v>9</v>
      </c>
      <c r="D34" s="37"/>
      <c r="E34" s="38"/>
      <c r="F34" s="37"/>
      <c r="G34" s="38">
        <v>0.016757479674230132</v>
      </c>
    </row>
    <row r="35" spans="1:7" s="8" customFormat="1" ht="33" customHeight="1">
      <c r="A35" s="5"/>
      <c r="B35" s="6">
        <v>18</v>
      </c>
      <c r="C35" s="5" t="s">
        <v>10</v>
      </c>
      <c r="D35" s="37"/>
      <c r="E35" s="38"/>
      <c r="F35" s="37"/>
      <c r="G35" s="39">
        <v>-0.009085827760107641</v>
      </c>
    </row>
    <row r="36" spans="1:7" s="8" customFormat="1" ht="33" customHeight="1">
      <c r="A36" s="5"/>
      <c r="B36" s="6">
        <v>19</v>
      </c>
      <c r="C36" s="5" t="s">
        <v>69</v>
      </c>
      <c r="D36" s="54"/>
      <c r="E36" s="39"/>
      <c r="F36" s="54"/>
      <c r="G36" s="39">
        <f>(G28-G18)/G15</f>
        <v>0.009895163255500381</v>
      </c>
    </row>
    <row r="37" spans="1:7" s="8" customFormat="1" ht="33" customHeight="1">
      <c r="A37" s="5"/>
      <c r="B37" s="6">
        <v>20</v>
      </c>
      <c r="C37" s="5" t="s">
        <v>22</v>
      </c>
      <c r="D37" s="37"/>
      <c r="E37" s="40"/>
      <c r="F37" s="37"/>
      <c r="G37" s="40">
        <v>1.063317253602542</v>
      </c>
    </row>
    <row r="38" spans="1:7" s="16" customFormat="1" ht="33" customHeight="1">
      <c r="A38" s="13"/>
      <c r="B38" s="14"/>
      <c r="C38" s="13" t="s">
        <v>70</v>
      </c>
      <c r="D38" s="15"/>
      <c r="E38" s="41"/>
      <c r="F38" s="15"/>
      <c r="G38" s="41"/>
    </row>
    <row r="39" spans="1:7" s="8" customFormat="1" ht="33" customHeight="1">
      <c r="A39" s="5"/>
      <c r="B39" s="6">
        <v>21</v>
      </c>
      <c r="C39" s="5" t="s">
        <v>37</v>
      </c>
      <c r="D39" s="5"/>
      <c r="E39" s="5"/>
      <c r="F39" s="5"/>
      <c r="G39" s="37">
        <v>421146.28262299875</v>
      </c>
    </row>
    <row r="40" spans="1:7" s="8" customFormat="1" ht="33" customHeight="1">
      <c r="A40" s="5"/>
      <c r="B40" s="6">
        <v>22</v>
      </c>
      <c r="C40" s="5" t="s">
        <v>38</v>
      </c>
      <c r="D40" s="5"/>
      <c r="E40" s="5"/>
      <c r="F40" s="5"/>
      <c r="G40" s="37">
        <v>106459.39856985428</v>
      </c>
    </row>
    <row r="41" spans="1:7" s="8" customFormat="1" ht="33" customHeight="1">
      <c r="A41" s="5"/>
      <c r="B41" s="6">
        <v>23</v>
      </c>
      <c r="C41" s="5" t="s">
        <v>39</v>
      </c>
      <c r="D41" s="5"/>
      <c r="E41" s="5"/>
      <c r="F41" s="5"/>
      <c r="G41" s="37">
        <v>3508.0266317929886</v>
      </c>
    </row>
    <row r="42" spans="1:7" s="16" customFormat="1" ht="33" customHeight="1">
      <c r="A42" s="13"/>
      <c r="B42" s="14"/>
      <c r="C42" s="13" t="s">
        <v>58</v>
      </c>
      <c r="D42" s="13"/>
      <c r="E42" s="13"/>
      <c r="F42" s="13"/>
      <c r="G42" s="15"/>
    </row>
    <row r="43" spans="1:7" s="8" customFormat="1" ht="33" customHeight="1">
      <c r="A43" s="5"/>
      <c r="B43" s="6">
        <v>24</v>
      </c>
      <c r="C43" s="5" t="s">
        <v>40</v>
      </c>
      <c r="D43" s="5"/>
      <c r="E43" s="5"/>
      <c r="F43" s="5"/>
      <c r="G43" s="37">
        <v>1203275.093208568</v>
      </c>
    </row>
    <row r="44" spans="1:7" s="8" customFormat="1" ht="33" customHeight="1">
      <c r="A44" s="5"/>
      <c r="B44" s="6">
        <v>25</v>
      </c>
      <c r="C44" s="5" t="s">
        <v>41</v>
      </c>
      <c r="D44" s="5"/>
      <c r="E44" s="5"/>
      <c r="F44" s="5"/>
      <c r="G44" s="37">
        <v>304169.71019958373</v>
      </c>
    </row>
    <row r="45" spans="1:7" s="8" customFormat="1" ht="33" customHeight="1">
      <c r="A45" s="5"/>
      <c r="B45" s="6">
        <v>26</v>
      </c>
      <c r="C45" s="5" t="s">
        <v>42</v>
      </c>
      <c r="D45" s="5"/>
      <c r="E45" s="5"/>
      <c r="F45" s="5"/>
      <c r="G45" s="37">
        <v>10022.933233694253</v>
      </c>
    </row>
    <row r="46" spans="2:3" s="33" customFormat="1" ht="33" customHeight="1">
      <c r="B46" s="42"/>
      <c r="C46" s="13" t="s">
        <v>43</v>
      </c>
    </row>
    <row r="47" spans="2:7" s="13" customFormat="1" ht="33" customHeight="1">
      <c r="B47" s="14"/>
      <c r="C47" s="13" t="s">
        <v>54</v>
      </c>
      <c r="D47" s="13" t="s">
        <v>56</v>
      </c>
      <c r="E47" s="13" t="s">
        <v>66</v>
      </c>
      <c r="F47" s="13" t="s">
        <v>56</v>
      </c>
      <c r="G47" s="13" t="s">
        <v>66</v>
      </c>
    </row>
    <row r="48" spans="2:3" s="33" customFormat="1" ht="33" customHeight="1">
      <c r="B48" s="42"/>
      <c r="C48" s="43" t="s">
        <v>44</v>
      </c>
    </row>
    <row r="49" spans="2:7" s="5" customFormat="1" ht="30" customHeight="1">
      <c r="B49" s="6"/>
      <c r="C49" s="44" t="s">
        <v>45</v>
      </c>
      <c r="D49" s="45">
        <f>F49</f>
        <v>593965</v>
      </c>
      <c r="E49" s="45">
        <f>G49</f>
        <v>4361021.544</v>
      </c>
      <c r="F49" s="37">
        <v>593965</v>
      </c>
      <c r="G49" s="37">
        <v>4361021.544</v>
      </c>
    </row>
    <row r="50" spans="2:7" s="5" customFormat="1" ht="25.5" customHeight="1">
      <c r="B50" s="6"/>
      <c r="C50" s="44" t="s">
        <v>46</v>
      </c>
      <c r="D50" s="45">
        <f aca="true" t="shared" si="0" ref="D50:D57">F50</f>
        <v>133259185</v>
      </c>
      <c r="E50" s="45">
        <f aca="true" t="shared" si="1" ref="E50:E57">G50</f>
        <v>495505354.952</v>
      </c>
      <c r="F50" s="37">
        <v>133259185</v>
      </c>
      <c r="G50" s="37">
        <v>495505354.952</v>
      </c>
    </row>
    <row r="51" spans="2:7" s="5" customFormat="1" ht="32.25" customHeight="1">
      <c r="B51" s="6"/>
      <c r="C51" s="44" t="s">
        <v>47</v>
      </c>
      <c r="D51" s="45">
        <f t="shared" si="0"/>
        <v>0</v>
      </c>
      <c r="E51" s="45">
        <f t="shared" si="1"/>
        <v>0</v>
      </c>
      <c r="F51" s="30">
        <v>0</v>
      </c>
      <c r="G51" s="30">
        <v>0</v>
      </c>
    </row>
    <row r="52" spans="1:7" s="5" customFormat="1" ht="30.75" customHeight="1" hidden="1">
      <c r="A52" s="5" t="s">
        <v>55</v>
      </c>
      <c r="B52" s="6"/>
      <c r="C52" s="44" t="s">
        <v>48</v>
      </c>
      <c r="D52" s="45">
        <f t="shared" si="0"/>
        <v>0</v>
      </c>
      <c r="E52" s="45">
        <f t="shared" si="1"/>
        <v>0</v>
      </c>
      <c r="F52" s="37">
        <v>0</v>
      </c>
      <c r="G52" s="37">
        <v>0</v>
      </c>
    </row>
    <row r="53" spans="2:7" s="5" customFormat="1" ht="28.5" customHeight="1">
      <c r="B53" s="6"/>
      <c r="C53" s="44" t="s">
        <v>49</v>
      </c>
      <c r="D53" s="45">
        <f t="shared" si="0"/>
        <v>162831</v>
      </c>
      <c r="E53" s="45">
        <f t="shared" si="1"/>
        <v>81949.016</v>
      </c>
      <c r="F53" s="37">
        <v>162831</v>
      </c>
      <c r="G53" s="37">
        <v>81949.016</v>
      </c>
    </row>
    <row r="54" spans="2:7" s="5" customFormat="1" ht="29.25" customHeight="1">
      <c r="B54" s="6"/>
      <c r="C54" s="44" t="s">
        <v>50</v>
      </c>
      <c r="D54" s="45">
        <f t="shared" si="0"/>
        <v>40120966</v>
      </c>
      <c r="E54" s="45">
        <f t="shared" si="1"/>
        <v>19778963.823</v>
      </c>
      <c r="F54" s="37">
        <v>40120966</v>
      </c>
      <c r="G54" s="37">
        <v>19778963.823</v>
      </c>
    </row>
    <row r="55" spans="2:7" s="5" customFormat="1" ht="26.25" customHeight="1">
      <c r="B55" s="6"/>
      <c r="C55" s="44" t="s">
        <v>51</v>
      </c>
      <c r="D55" s="45">
        <f t="shared" si="0"/>
        <v>0</v>
      </c>
      <c r="E55" s="45">
        <f t="shared" si="1"/>
        <v>0</v>
      </c>
      <c r="F55" s="30">
        <v>0</v>
      </c>
      <c r="G55" s="30">
        <v>0</v>
      </c>
    </row>
    <row r="56" spans="2:7" s="5" customFormat="1" ht="29.25" customHeight="1">
      <c r="B56" s="6"/>
      <c r="C56" s="44" t="s">
        <v>52</v>
      </c>
      <c r="D56" s="45">
        <f t="shared" si="0"/>
        <v>5195300</v>
      </c>
      <c r="E56" s="45">
        <f t="shared" si="1"/>
        <v>3044469.74</v>
      </c>
      <c r="F56" s="37">
        <v>5195300</v>
      </c>
      <c r="G56" s="37">
        <v>3044469.74</v>
      </c>
    </row>
    <row r="57" spans="2:7" s="5" customFormat="1" ht="30.75" customHeight="1">
      <c r="B57" s="6"/>
      <c r="C57" s="44" t="s">
        <v>53</v>
      </c>
      <c r="D57" s="45">
        <f t="shared" si="0"/>
        <v>605395</v>
      </c>
      <c r="E57" s="45">
        <f t="shared" si="1"/>
        <v>3287180.985</v>
      </c>
      <c r="F57" s="37">
        <v>605395</v>
      </c>
      <c r="G57" s="37">
        <v>3287180.985</v>
      </c>
    </row>
    <row r="58" spans="2:7" s="35" customFormat="1" ht="49.5" customHeight="1">
      <c r="B58" s="46"/>
      <c r="C58" s="13" t="s">
        <v>57</v>
      </c>
      <c r="D58" s="13" t="s">
        <v>56</v>
      </c>
      <c r="E58" s="13" t="s">
        <v>66</v>
      </c>
      <c r="F58" s="13" t="s">
        <v>56</v>
      </c>
      <c r="G58" s="13" t="s">
        <v>66</v>
      </c>
    </row>
    <row r="59" spans="2:7" s="35" customFormat="1" ht="49.5" customHeight="1">
      <c r="B59" s="46"/>
      <c r="C59" s="47" t="s">
        <v>44</v>
      </c>
      <c r="D59" s="48"/>
      <c r="E59" s="48"/>
      <c r="F59" s="48"/>
      <c r="G59" s="48"/>
    </row>
    <row r="60" spans="2:7" s="5" customFormat="1" ht="32.25" customHeight="1">
      <c r="B60" s="6"/>
      <c r="C60" s="44" t="s">
        <v>45</v>
      </c>
      <c r="D60" s="45">
        <f>F60</f>
        <v>596136</v>
      </c>
      <c r="E60" s="45">
        <f>G60</f>
        <v>4381240.057</v>
      </c>
      <c r="F60" s="37">
        <v>596136</v>
      </c>
      <c r="G60" s="37">
        <v>4381240.057</v>
      </c>
    </row>
    <row r="61" spans="2:7" s="5" customFormat="1" ht="32.25" customHeight="1">
      <c r="B61" s="6"/>
      <c r="C61" s="44" t="s">
        <v>46</v>
      </c>
      <c r="D61" s="45">
        <f aca="true" t="shared" si="2" ref="D61:D68">F61</f>
        <v>135851167</v>
      </c>
      <c r="E61" s="45">
        <f aca="true" t="shared" si="3" ref="E61:E68">G61</f>
        <v>494244727.11</v>
      </c>
      <c r="F61" s="37">
        <v>135851167</v>
      </c>
      <c r="G61" s="37">
        <v>494244727.11</v>
      </c>
    </row>
    <row r="62" spans="2:7" s="5" customFormat="1" ht="34.5" customHeight="1">
      <c r="B62" s="6"/>
      <c r="C62" s="44" t="s">
        <v>47</v>
      </c>
      <c r="D62" s="45">
        <f t="shared" si="2"/>
        <v>0</v>
      </c>
      <c r="E62" s="45">
        <f t="shared" si="3"/>
        <v>0</v>
      </c>
      <c r="F62" s="30">
        <v>0</v>
      </c>
      <c r="G62" s="30">
        <v>0</v>
      </c>
    </row>
    <row r="63" spans="2:7" s="5" customFormat="1" ht="49.5" customHeight="1" hidden="1" thickBot="1">
      <c r="B63" s="6"/>
      <c r="C63" s="44" t="s">
        <v>48</v>
      </c>
      <c r="D63" s="45">
        <f t="shared" si="2"/>
        <v>0</v>
      </c>
      <c r="E63" s="45">
        <f t="shared" si="3"/>
        <v>0</v>
      </c>
      <c r="F63" s="37">
        <v>0</v>
      </c>
      <c r="G63" s="37">
        <v>0</v>
      </c>
    </row>
    <row r="64" spans="2:7" s="5" customFormat="1" ht="34.5" customHeight="1">
      <c r="B64" s="6"/>
      <c r="C64" s="44" t="s">
        <v>49</v>
      </c>
      <c r="D64" s="45">
        <f t="shared" si="2"/>
        <v>150457</v>
      </c>
      <c r="E64" s="45">
        <f t="shared" si="3"/>
        <v>75837.475</v>
      </c>
      <c r="F64" s="37">
        <v>150457</v>
      </c>
      <c r="G64" s="37">
        <v>75837.475</v>
      </c>
    </row>
    <row r="65" spans="2:7" s="9" customFormat="1" ht="33.75" customHeight="1">
      <c r="B65" s="10"/>
      <c r="C65" s="44" t="s">
        <v>50</v>
      </c>
      <c r="D65" s="45">
        <f t="shared" si="2"/>
        <v>41717912</v>
      </c>
      <c r="E65" s="45">
        <f t="shared" si="3"/>
        <v>20721244.64</v>
      </c>
      <c r="F65" s="49">
        <v>41717912</v>
      </c>
      <c r="G65" s="49">
        <v>20721244.64</v>
      </c>
    </row>
    <row r="66" spans="2:7" s="9" customFormat="1" ht="31.5" customHeight="1">
      <c r="B66" s="10"/>
      <c r="C66" s="44" t="s">
        <v>51</v>
      </c>
      <c r="D66" s="45">
        <f t="shared" si="2"/>
        <v>0</v>
      </c>
      <c r="E66" s="45">
        <f t="shared" si="3"/>
        <v>0</v>
      </c>
      <c r="F66" s="30">
        <v>0</v>
      </c>
      <c r="G66" s="30">
        <v>0</v>
      </c>
    </row>
    <row r="67" spans="2:7" s="9" customFormat="1" ht="33.75" customHeight="1">
      <c r="B67" s="10"/>
      <c r="C67" s="44" t="s">
        <v>52</v>
      </c>
      <c r="D67" s="45">
        <f t="shared" si="2"/>
        <v>5273970</v>
      </c>
      <c r="E67" s="45">
        <f t="shared" si="3"/>
        <v>3087028.284</v>
      </c>
      <c r="F67" s="49">
        <v>5273970</v>
      </c>
      <c r="G67" s="49">
        <v>3087028.284</v>
      </c>
    </row>
    <row r="68" spans="2:7" s="9" customFormat="1" ht="32.25" customHeight="1">
      <c r="B68" s="10"/>
      <c r="C68" s="44" t="s">
        <v>53</v>
      </c>
      <c r="D68" s="45">
        <f t="shared" si="2"/>
        <v>586580</v>
      </c>
      <c r="E68" s="45">
        <f t="shared" si="3"/>
        <v>3274819.484</v>
      </c>
      <c r="F68" s="49">
        <v>586580</v>
      </c>
      <c r="G68" s="49">
        <v>3274819.484</v>
      </c>
    </row>
    <row r="69" spans="5:7" ht="22.5" customHeight="1">
      <c r="E69" s="50"/>
      <c r="G69" s="50"/>
    </row>
    <row r="70" spans="3:5" ht="23.25" customHeight="1">
      <c r="C70" s="51" t="s">
        <v>65</v>
      </c>
      <c r="D70" s="52"/>
      <c r="E70" s="52"/>
    </row>
    <row r="71" spans="3:5" ht="31.5" customHeight="1">
      <c r="C71" s="53" t="s">
        <v>45</v>
      </c>
      <c r="D71" s="53" t="s">
        <v>59</v>
      </c>
      <c r="E71" s="53"/>
    </row>
    <row r="72" spans="3:5" ht="28.5" customHeight="1">
      <c r="C72" s="53" t="s">
        <v>46</v>
      </c>
      <c r="D72" s="53" t="s">
        <v>60</v>
      </c>
      <c r="E72" s="53"/>
    </row>
    <row r="73" spans="3:5" ht="30.75" customHeight="1">
      <c r="C73" s="53" t="s">
        <v>47</v>
      </c>
      <c r="D73" s="53" t="s">
        <v>61</v>
      </c>
      <c r="E73" s="53"/>
    </row>
    <row r="74" spans="3:5" ht="30.75" customHeight="1">
      <c r="C74" s="53" t="s">
        <v>50</v>
      </c>
      <c r="D74" s="53" t="s">
        <v>62</v>
      </c>
      <c r="E74" s="53"/>
    </row>
    <row r="75" spans="3:5" ht="29.25" customHeight="1">
      <c r="C75" s="53" t="s">
        <v>51</v>
      </c>
      <c r="D75" s="53" t="s">
        <v>63</v>
      </c>
      <c r="E75" s="53"/>
    </row>
    <row r="76" spans="3:5" ht="29.25" customHeight="1">
      <c r="C76" s="53" t="s">
        <v>52</v>
      </c>
      <c r="D76" s="53" t="s">
        <v>64</v>
      </c>
      <c r="E76" s="53"/>
    </row>
    <row r="77" spans="3:5" ht="32.25" customHeight="1">
      <c r="C77" s="53" t="s">
        <v>53</v>
      </c>
      <c r="D77" s="53" t="s">
        <v>67</v>
      </c>
      <c r="E77" s="53"/>
    </row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</sheetData>
  <sheetProtection/>
  <mergeCells count="2">
    <mergeCell ref="F5:G5"/>
    <mergeCell ref="D5:E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2008-07-17T09:27:58Z</cp:lastPrinted>
  <dcterms:created xsi:type="dcterms:W3CDTF">2001-11-26T08:13:58Z</dcterms:created>
  <dcterms:modified xsi:type="dcterms:W3CDTF">2017-04-11T08:40:04Z</dcterms:modified>
  <cp:category/>
  <cp:version/>
  <cp:contentType/>
  <cp:contentStatus/>
</cp:coreProperties>
</file>