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885" activeTab="0"/>
  </bookViews>
  <sheets>
    <sheet name="A" sheetId="1" r:id="rId1"/>
  </sheets>
  <definedNames>
    <definedName name="_Fill" hidden="1">#REF!</definedName>
    <definedName name="_xlnm.Print_Area" localSheetId="0">'A'!$B$2:$O$33</definedName>
  </definedNames>
  <calcPr fullCalcOnLoad="1"/>
</workbook>
</file>

<file path=xl/sharedStrings.xml><?xml version="1.0" encoding="utf-8"?>
<sst xmlns="http://schemas.openxmlformats.org/spreadsheetml/2006/main" count="38" uniqueCount="34">
  <si>
    <t>ASSETS</t>
  </si>
  <si>
    <t>Cash</t>
  </si>
  <si>
    <t>Balance at Bank</t>
  </si>
  <si>
    <t>Fixed Assets</t>
  </si>
  <si>
    <t>Total Assets</t>
  </si>
  <si>
    <t>LIABILITIES</t>
  </si>
  <si>
    <t>Borrowing Local</t>
  </si>
  <si>
    <t>Foreign Liabilities</t>
  </si>
  <si>
    <t>Total Liabilities</t>
  </si>
  <si>
    <t>CAPITAL &amp; RESERVES</t>
  </si>
  <si>
    <t>Paid up Capital</t>
  </si>
  <si>
    <t>Total Capital &amp; Reserves</t>
  </si>
  <si>
    <t>A.</t>
  </si>
  <si>
    <t>B.</t>
  </si>
  <si>
    <t>C.</t>
  </si>
  <si>
    <t>Other Liquid Assets</t>
  </si>
  <si>
    <t>Retained Profit and Loss</t>
  </si>
  <si>
    <t>Other Reserves</t>
  </si>
  <si>
    <t xml:space="preserve">Preferred Shares </t>
  </si>
  <si>
    <t>Total Capital, Reserves &amp; Liabilities</t>
  </si>
  <si>
    <t>NON-BANK FINANCIAL INSTITUTIONS</t>
  </si>
  <si>
    <t>a</t>
  </si>
  <si>
    <t>Local Currency</t>
  </si>
  <si>
    <t>b</t>
  </si>
  <si>
    <t>Foreign Currency</t>
  </si>
  <si>
    <t>Other Assets (see note below)</t>
  </si>
  <si>
    <t>Other Liabilities (see note below)</t>
  </si>
  <si>
    <t>Number of Employees</t>
  </si>
  <si>
    <t>Bureau de Change Quarterly Consolidated Balance Sheet</t>
  </si>
  <si>
    <t>Dec 08</t>
  </si>
  <si>
    <t>For the Quarters in 2009 (K'000)</t>
  </si>
  <si>
    <t>Mar 09</t>
  </si>
  <si>
    <t>Jun 09</t>
  </si>
  <si>
    <t>Sep 09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</si>
</sst>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Z$&quot;#,##0_);\(&quot;Z$&quot;#,##0\)"/>
    <numFmt numFmtId="165" formatCode="&quot;Z$&quot;#,##0_);[Red]\(&quot;Z$&quot;#,##0\)"/>
    <numFmt numFmtId="166" formatCode="&quot;Z$&quot;#,##0.00_);\(&quot;Z$&quot;#,##0.00\)"/>
    <numFmt numFmtId="167" formatCode="&quot;Z$&quot;#,##0.00_);[Red]\(&quot;Z$&quot;#,##0.00\)"/>
    <numFmt numFmtId="168" formatCode="_(&quot;Z$&quot;* #,##0_);_(&quot;Z$&quot;* \(#,##0\);_(&quot;Z$&quot;* &quot;-&quot;_);_(@_)"/>
    <numFmt numFmtId="169" formatCode="_(&quot;Z$&quot;* #,##0.00_);_(&quot;Z$&quot;* \(#,##0.00\);_(&quot;Z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"/>
    <numFmt numFmtId="179" formatCode="0.000"/>
    <numFmt numFmtId="180" formatCode="#,##0.0"/>
    <numFmt numFmtId="181" formatCode="_-* #,##0.0_-;\-* #,##0.0_-;_-* &quot;-&quot;??_-;_-@_-"/>
    <numFmt numFmtId="182" formatCode="_-* #,##0_-;\-* #,##0_-;_-* &quot;-&quot;??_-;_-@_-"/>
    <numFmt numFmtId="183" formatCode="0.0000000"/>
    <numFmt numFmtId="184" formatCode="0.000000"/>
    <numFmt numFmtId="185" formatCode="0.00000"/>
    <numFmt numFmtId="186" formatCode="0.0000"/>
    <numFmt numFmtId="187" formatCode="0.00000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82" fontId="4" fillId="0" borderId="0" xfId="42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182" fontId="3" fillId="33" borderId="0" xfId="4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82" fontId="3" fillId="0" borderId="0" xfId="42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82" fontId="4" fillId="0" borderId="0" xfId="42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82" fontId="3" fillId="0" borderId="0" xfId="42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3" fontId="3" fillId="33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3" fontId="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4" xfId="0" applyFont="1" applyBorder="1" applyAlignment="1" quotePrefix="1">
      <alignment horizontal="center" vertical="center"/>
    </xf>
    <xf numFmtId="0" fontId="3" fillId="0" borderId="15" xfId="0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3"/>
  <sheetViews>
    <sheetView tabSelected="1" view="pageBreakPreview" zoomScale="75" zoomScaleSheetLayoutView="75" zoomScalePageLayoutView="0" workbookViewId="0" topLeftCell="A1">
      <selection activeCell="E7" sqref="E7"/>
    </sheetView>
  </sheetViews>
  <sheetFormatPr defaultColWidth="9.140625" defaultRowHeight="12.75"/>
  <cols>
    <col min="1" max="1" width="9.140625" style="1" customWidth="1"/>
    <col min="2" max="2" width="5.00390625" style="25" bestFit="1" customWidth="1"/>
    <col min="3" max="3" width="48.140625" style="1" customWidth="1"/>
    <col min="4" max="5" width="13.7109375" style="1" customWidth="1"/>
    <col min="6" max="6" width="5.57421875" style="1" customWidth="1"/>
    <col min="7" max="7" width="13.7109375" style="1" customWidth="1"/>
    <col min="8" max="8" width="14.421875" style="1" customWidth="1"/>
    <col min="9" max="9" width="5.57421875" style="1" customWidth="1"/>
    <col min="10" max="10" width="13.7109375" style="1" customWidth="1"/>
    <col min="11" max="11" width="14.421875" style="1" customWidth="1"/>
    <col min="12" max="12" width="6.00390625" style="1" customWidth="1"/>
    <col min="13" max="13" width="13.7109375" style="1" bestFit="1" customWidth="1"/>
    <col min="14" max="14" width="14.421875" style="1" bestFit="1" customWidth="1"/>
    <col min="15" max="15" width="5.57421875" style="1" customWidth="1"/>
    <col min="16" max="16" width="9.140625" style="1" customWidth="1"/>
    <col min="17" max="17" width="18.421875" style="1" bestFit="1" customWidth="1"/>
    <col min="18" max="18" width="11.421875" style="1" bestFit="1" customWidth="1"/>
    <col min="19" max="16384" width="9.140625" style="1" customWidth="1"/>
  </cols>
  <sheetData>
    <row r="1" spans="3:15" ht="33.75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7" ht="33.75" customHeight="1">
      <c r="B2" s="4" t="s">
        <v>20</v>
      </c>
      <c r="Q2" s="2"/>
    </row>
    <row r="3" spans="2:17" ht="33.75" customHeight="1">
      <c r="B3" s="4" t="s">
        <v>28</v>
      </c>
      <c r="Q3" s="2"/>
    </row>
    <row r="4" spans="2:17" ht="33.75" customHeight="1">
      <c r="B4" s="36" t="s">
        <v>30</v>
      </c>
      <c r="Q4" s="2"/>
    </row>
    <row r="5" spans="2:17" s="12" customFormat="1" ht="30" customHeight="1">
      <c r="B5" s="11"/>
      <c r="C5" s="10"/>
      <c r="D5" s="42" t="s">
        <v>33</v>
      </c>
      <c r="E5" s="44"/>
      <c r="F5" s="41"/>
      <c r="G5" s="42" t="s">
        <v>32</v>
      </c>
      <c r="H5" s="44"/>
      <c r="I5" s="11"/>
      <c r="J5" s="42" t="s">
        <v>31</v>
      </c>
      <c r="K5" s="44"/>
      <c r="L5" s="11"/>
      <c r="M5" s="42" t="s">
        <v>29</v>
      </c>
      <c r="N5" s="43"/>
      <c r="O5" s="11"/>
      <c r="Q5" s="13"/>
    </row>
    <row r="6" spans="2:17" s="15" customFormat="1" ht="30" customHeight="1">
      <c r="B6" s="14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Q6" s="16"/>
    </row>
    <row r="7" spans="2:17" s="7" customFormat="1" ht="31.5" customHeight="1">
      <c r="B7" s="26" t="s">
        <v>12</v>
      </c>
      <c r="C7" s="5" t="s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Q7" s="8"/>
    </row>
    <row r="8" spans="2:17" s="12" customFormat="1" ht="31.5" customHeight="1">
      <c r="B8" s="37">
        <v>1</v>
      </c>
      <c r="C8" s="38" t="s">
        <v>1</v>
      </c>
      <c r="D8" s="38"/>
      <c r="E8" s="38">
        <v>18310111.167000003</v>
      </c>
      <c r="F8" s="38">
        <f>E8/E$17*100</f>
        <v>45.28135312392236</v>
      </c>
      <c r="G8" s="38"/>
      <c r="H8" s="38">
        <v>16817848.579</v>
      </c>
      <c r="I8" s="38">
        <f>H8/H$17*100</f>
        <v>44.59386068944751</v>
      </c>
      <c r="J8" s="38"/>
      <c r="K8" s="38">
        <v>15246563</v>
      </c>
      <c r="L8" s="38">
        <f>K8/K$17*100</f>
        <v>40.60521053874462</v>
      </c>
      <c r="M8" s="38"/>
      <c r="N8" s="38">
        <v>16010398.533999998</v>
      </c>
      <c r="O8" s="38">
        <f>N8/N$17*100</f>
        <v>40.7642574937156</v>
      </c>
      <c r="Q8" s="13"/>
    </row>
    <row r="9" spans="2:17" s="15" customFormat="1" ht="31.5" customHeight="1">
      <c r="B9" s="34" t="s">
        <v>21</v>
      </c>
      <c r="C9" s="18" t="s">
        <v>22</v>
      </c>
      <c r="D9" s="18">
        <v>12023510.064000003</v>
      </c>
      <c r="E9" s="18"/>
      <c r="F9" s="18"/>
      <c r="G9" s="18">
        <v>10389954.618999999</v>
      </c>
      <c r="H9" s="18"/>
      <c r="I9" s="18"/>
      <c r="J9" s="18">
        <v>10824801</v>
      </c>
      <c r="K9" s="18"/>
      <c r="L9" s="18"/>
      <c r="M9" s="18">
        <v>10934353.11</v>
      </c>
      <c r="N9" s="18"/>
      <c r="O9" s="18"/>
      <c r="Q9" s="16"/>
    </row>
    <row r="10" spans="2:17" s="15" customFormat="1" ht="31.5" customHeight="1">
      <c r="B10" s="34" t="s">
        <v>23</v>
      </c>
      <c r="C10" s="18" t="s">
        <v>24</v>
      </c>
      <c r="D10" s="18">
        <v>6286601.102999999</v>
      </c>
      <c r="E10" s="18"/>
      <c r="F10" s="18"/>
      <c r="G10" s="18">
        <v>6427893.960000001</v>
      </c>
      <c r="H10" s="18"/>
      <c r="I10" s="18"/>
      <c r="J10" s="18">
        <v>4421762</v>
      </c>
      <c r="K10" s="18"/>
      <c r="L10" s="18"/>
      <c r="M10" s="18">
        <v>5076045.424</v>
      </c>
      <c r="N10" s="18"/>
      <c r="O10" s="18"/>
      <c r="Q10" s="16"/>
    </row>
    <row r="11" spans="2:17" s="12" customFormat="1" ht="31.5" customHeight="1">
      <c r="B11" s="39">
        <v>2</v>
      </c>
      <c r="C11" s="40" t="s">
        <v>2</v>
      </c>
      <c r="D11" s="40"/>
      <c r="E11" s="40">
        <v>3856414.8685100004</v>
      </c>
      <c r="F11" s="40">
        <f>E11/E$17*100</f>
        <v>9.53700836989276</v>
      </c>
      <c r="G11" s="40"/>
      <c r="H11" s="40">
        <v>3347140.6329999994</v>
      </c>
      <c r="I11" s="40">
        <f>H11/H$17*100</f>
        <v>8.875209120527492</v>
      </c>
      <c r="J11" s="40"/>
      <c r="K11" s="40">
        <v>4273965</v>
      </c>
      <c r="L11" s="40">
        <f>K11/K$17*100</f>
        <v>11.382581678259267</v>
      </c>
      <c r="M11" s="40"/>
      <c r="N11" s="40">
        <v>4825466.652</v>
      </c>
      <c r="O11" s="40">
        <f>N11/N$17*100</f>
        <v>12.28617543228145</v>
      </c>
      <c r="Q11" s="13"/>
    </row>
    <row r="12" spans="2:17" s="15" customFormat="1" ht="31.5" customHeight="1">
      <c r="B12" s="34" t="s">
        <v>21</v>
      </c>
      <c r="C12" s="18" t="s">
        <v>22</v>
      </c>
      <c r="D12" s="18">
        <v>3226044.3405100005</v>
      </c>
      <c r="E12" s="18"/>
      <c r="F12" s="18"/>
      <c r="G12" s="18">
        <v>2503733.2929999996</v>
      </c>
      <c r="H12" s="18"/>
      <c r="I12" s="18"/>
      <c r="J12" s="18">
        <v>3382271</v>
      </c>
      <c r="K12" s="18"/>
      <c r="L12" s="18"/>
      <c r="M12" s="18">
        <v>3872030.3219999997</v>
      </c>
      <c r="N12" s="18"/>
      <c r="O12" s="18"/>
      <c r="Q12" s="16"/>
    </row>
    <row r="13" spans="2:17" s="9" customFormat="1" ht="31.5" customHeight="1">
      <c r="B13" s="35" t="s">
        <v>23</v>
      </c>
      <c r="C13" s="19" t="s">
        <v>24</v>
      </c>
      <c r="D13" s="19">
        <v>630370.528</v>
      </c>
      <c r="E13" s="19"/>
      <c r="F13" s="19"/>
      <c r="G13" s="19">
        <v>843407.34</v>
      </c>
      <c r="H13" s="19"/>
      <c r="I13" s="19"/>
      <c r="J13" s="19">
        <v>891694</v>
      </c>
      <c r="K13" s="19"/>
      <c r="L13" s="19"/>
      <c r="M13" s="19">
        <v>953436.33</v>
      </c>
      <c r="N13" s="19"/>
      <c r="O13" s="19"/>
      <c r="P13" s="20"/>
      <c r="Q13" s="21"/>
    </row>
    <row r="14" spans="2:17" s="15" customFormat="1" ht="31.5" customHeight="1">
      <c r="B14" s="28">
        <v>3</v>
      </c>
      <c r="C14" s="18" t="s">
        <v>15</v>
      </c>
      <c r="D14" s="18"/>
      <c r="E14" s="18">
        <v>699545.716</v>
      </c>
      <c r="F14" s="18">
        <f>E14/E$17*100</f>
        <v>1.7299936796458608</v>
      </c>
      <c r="G14" s="18"/>
      <c r="H14" s="18">
        <v>488793.618</v>
      </c>
      <c r="I14" s="18">
        <f>H14/H$17*100</f>
        <v>1.2960750838368589</v>
      </c>
      <c r="J14" s="18"/>
      <c r="K14" s="18">
        <v>547908</v>
      </c>
      <c r="L14" s="18">
        <f>K14/K$17*100</f>
        <v>1.4592088522418127</v>
      </c>
      <c r="M14" s="18"/>
      <c r="N14" s="18">
        <v>601367.194</v>
      </c>
      <c r="O14" s="18">
        <f>N14/N$17*100</f>
        <v>1.531147840725526</v>
      </c>
      <c r="Q14" s="16"/>
    </row>
    <row r="15" spans="2:17" s="9" customFormat="1" ht="31.5" customHeight="1">
      <c r="B15" s="29">
        <v>4</v>
      </c>
      <c r="C15" s="19" t="s">
        <v>3</v>
      </c>
      <c r="D15" s="19"/>
      <c r="E15" s="19">
        <v>13306634.384789998</v>
      </c>
      <c r="F15" s="18">
        <f>E15/E$17*100</f>
        <v>32.90763256285167</v>
      </c>
      <c r="G15" s="19"/>
      <c r="H15" s="19">
        <v>12941445.188000001</v>
      </c>
      <c r="I15" s="18">
        <f>H15/H$17*100</f>
        <v>34.315269347496304</v>
      </c>
      <c r="J15" s="19"/>
      <c r="K15" s="19">
        <v>13064549.95</v>
      </c>
      <c r="L15" s="18">
        <f>K15/K$17*100</f>
        <v>34.79399267321399</v>
      </c>
      <c r="M15" s="19"/>
      <c r="N15" s="19">
        <v>13502855.819999998</v>
      </c>
      <c r="O15" s="18">
        <f>N15/N$17*100</f>
        <v>34.37977451829722</v>
      </c>
      <c r="Q15" s="21"/>
    </row>
    <row r="16" spans="2:17" s="15" customFormat="1" ht="31.5" customHeight="1">
      <c r="B16" s="28">
        <v>5</v>
      </c>
      <c r="C16" s="18" t="s">
        <v>25</v>
      </c>
      <c r="D16" s="18"/>
      <c r="E16" s="18">
        <v>4263610.148</v>
      </c>
      <c r="F16" s="18">
        <f>E16/E$17*100</f>
        <v>10.544012263687359</v>
      </c>
      <c r="G16" s="18"/>
      <c r="H16" s="18">
        <v>4118144</v>
      </c>
      <c r="I16" s="18">
        <f>H16/H$17*100</f>
        <v>10.919585758691836</v>
      </c>
      <c r="J16" s="18"/>
      <c r="K16" s="18">
        <v>4415306</v>
      </c>
      <c r="L16" s="18">
        <f>K16/K$17*100</f>
        <v>11.759006257540298</v>
      </c>
      <c r="M16" s="18"/>
      <c r="N16" s="18">
        <v>4335491.728</v>
      </c>
      <c r="O16" s="18">
        <f>N16/N$17*100</f>
        <v>11.038644714980212</v>
      </c>
      <c r="Q16" s="16"/>
    </row>
    <row r="17" spans="2:17" s="7" customFormat="1" ht="31.5" customHeight="1">
      <c r="B17" s="26">
        <v>6</v>
      </c>
      <c r="C17" s="5" t="s">
        <v>4</v>
      </c>
      <c r="D17" s="5"/>
      <c r="E17" s="5">
        <v>40436316.2843</v>
      </c>
      <c r="F17" s="5">
        <f>SUM(F8:F16)</f>
        <v>100</v>
      </c>
      <c r="G17" s="5"/>
      <c r="H17" s="5">
        <v>37713372.018</v>
      </c>
      <c r="I17" s="5">
        <f>SUM(I8:I16)</f>
        <v>100.00000000000001</v>
      </c>
      <c r="J17" s="5"/>
      <c r="K17" s="5">
        <v>37548291.95</v>
      </c>
      <c r="L17" s="5">
        <f>SUM(L8:L16)</f>
        <v>99.99999999999999</v>
      </c>
      <c r="M17" s="5"/>
      <c r="N17" s="5">
        <v>39275579.927999996</v>
      </c>
      <c r="O17" s="5">
        <f>SUM(O8:O16)</f>
        <v>99.99999999999999</v>
      </c>
      <c r="Q17" s="8"/>
    </row>
    <row r="18" spans="2:17" s="15" customFormat="1" ht="31.5" customHeight="1">
      <c r="B18" s="30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Q18" s="16"/>
    </row>
    <row r="19" spans="2:17" s="7" customFormat="1" ht="31.5" customHeight="1">
      <c r="B19" s="26" t="s">
        <v>13</v>
      </c>
      <c r="C19" s="5" t="s">
        <v>5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Q19" s="8"/>
    </row>
    <row r="20" spans="2:17" s="15" customFormat="1" ht="31.5" customHeight="1">
      <c r="B20" s="27">
        <v>7</v>
      </c>
      <c r="C20" s="17" t="s">
        <v>6</v>
      </c>
      <c r="D20" s="17"/>
      <c r="E20" s="17">
        <v>4730590.562</v>
      </c>
      <c r="F20" s="17">
        <f>E20/E$23*100</f>
        <v>41.418510654613286</v>
      </c>
      <c r="G20" s="17"/>
      <c r="H20" s="17">
        <v>4358318.683</v>
      </c>
      <c r="I20" s="17">
        <f>H20/H$23*100</f>
        <v>39.48280727739068</v>
      </c>
      <c r="J20" s="17"/>
      <c r="K20" s="17">
        <v>4600209</v>
      </c>
      <c r="L20" s="17">
        <f>K20/K$23*100</f>
        <v>39.07133192280909</v>
      </c>
      <c r="M20" s="17"/>
      <c r="N20" s="17">
        <v>4461660.39</v>
      </c>
      <c r="O20" s="17">
        <f>N20/N$23*100</f>
        <v>40.54595380570441</v>
      </c>
      <c r="Q20" s="16"/>
    </row>
    <row r="21" spans="2:17" s="9" customFormat="1" ht="31.5" customHeight="1">
      <c r="B21" s="29">
        <v>8</v>
      </c>
      <c r="C21" s="19" t="s">
        <v>7</v>
      </c>
      <c r="D21" s="19"/>
      <c r="E21" s="19">
        <v>785223</v>
      </c>
      <c r="F21" s="18">
        <f>E21/E$23*100</f>
        <v>6.874990926713688</v>
      </c>
      <c r="G21" s="19"/>
      <c r="H21" s="19">
        <v>862781</v>
      </c>
      <c r="I21" s="18">
        <f>H21/H$23*100</f>
        <v>7.816091117537584</v>
      </c>
      <c r="J21" s="19"/>
      <c r="K21" s="19">
        <v>773194</v>
      </c>
      <c r="L21" s="18">
        <f>K21/K$23*100</f>
        <v>6.567031935880402</v>
      </c>
      <c r="M21" s="19"/>
      <c r="N21" s="19">
        <v>604393</v>
      </c>
      <c r="O21" s="18">
        <f>N21/N$23*100</f>
        <v>5.492504699240702</v>
      </c>
      <c r="Q21" s="21"/>
    </row>
    <row r="22" spans="2:17" s="15" customFormat="1" ht="31.5" customHeight="1">
      <c r="B22" s="28">
        <v>9</v>
      </c>
      <c r="C22" s="18" t="s">
        <v>26</v>
      </c>
      <c r="D22" s="18"/>
      <c r="E22" s="18">
        <v>5905626.966</v>
      </c>
      <c r="F22" s="18">
        <f>E22/E$23*100</f>
        <v>51.70649841867302</v>
      </c>
      <c r="G22" s="18"/>
      <c r="H22" s="18">
        <v>5817423.115999999</v>
      </c>
      <c r="I22" s="18">
        <f>H22/H$23*100</f>
        <v>52.701101605071756</v>
      </c>
      <c r="J22" s="18"/>
      <c r="K22" s="18">
        <v>6400470</v>
      </c>
      <c r="L22" s="18">
        <f>K22/K$23*100</f>
        <v>54.36163614131051</v>
      </c>
      <c r="M22" s="18"/>
      <c r="N22" s="18">
        <v>5937906.244</v>
      </c>
      <c r="O22" s="18">
        <f>N22/N$23*100</f>
        <v>53.96154149505489</v>
      </c>
      <c r="Q22" s="16"/>
    </row>
    <row r="23" spans="2:17" s="7" customFormat="1" ht="31.5" customHeight="1">
      <c r="B23" s="26">
        <v>10</v>
      </c>
      <c r="C23" s="5" t="s">
        <v>8</v>
      </c>
      <c r="D23" s="5"/>
      <c r="E23" s="5">
        <v>11421440.528</v>
      </c>
      <c r="F23" s="5">
        <f>SUM(F20:F22)</f>
        <v>100</v>
      </c>
      <c r="G23" s="5"/>
      <c r="H23" s="5">
        <v>11038522.798999999</v>
      </c>
      <c r="I23" s="5">
        <f>SUM(I20:I22)</f>
        <v>100.00000000000001</v>
      </c>
      <c r="J23" s="5"/>
      <c r="K23" s="5">
        <v>11773873</v>
      </c>
      <c r="L23" s="5">
        <f>SUM(L20:L22)</f>
        <v>100</v>
      </c>
      <c r="M23" s="5"/>
      <c r="N23" s="5">
        <v>11003959.634</v>
      </c>
      <c r="O23" s="5">
        <f>SUM(O20:O22)</f>
        <v>100</v>
      </c>
      <c r="Q23" s="8"/>
    </row>
    <row r="24" spans="2:15" s="15" customFormat="1" ht="31.5" customHeight="1">
      <c r="B24" s="30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2:15" s="7" customFormat="1" ht="31.5" customHeight="1">
      <c r="B25" s="26" t="s">
        <v>14</v>
      </c>
      <c r="C25" s="5" t="s">
        <v>9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2:15" s="9" customFormat="1" ht="31.5" customHeight="1">
      <c r="B26" s="31">
        <v>11</v>
      </c>
      <c r="C26" s="23" t="s">
        <v>10</v>
      </c>
      <c r="D26" s="23"/>
      <c r="E26" s="23">
        <v>10211586</v>
      </c>
      <c r="F26" s="17">
        <f>E26/E$30*100</f>
        <v>35.19431335149226</v>
      </c>
      <c r="G26" s="23"/>
      <c r="H26" s="23">
        <v>9039236</v>
      </c>
      <c r="I26" s="17">
        <f>H26/H$30*100</f>
        <v>33.88673699750019</v>
      </c>
      <c r="J26" s="23"/>
      <c r="K26" s="23">
        <v>8595236</v>
      </c>
      <c r="L26" s="17">
        <f>K26/K$30*100</f>
        <v>33.34793178663186</v>
      </c>
      <c r="M26" s="23"/>
      <c r="N26" s="23">
        <v>8584743</v>
      </c>
      <c r="O26" s="17">
        <f>N26/N$30*100</f>
        <v>30.3652317342777</v>
      </c>
    </row>
    <row r="27" spans="2:15" s="9" customFormat="1" ht="31.5" customHeight="1">
      <c r="B27" s="29">
        <v>12</v>
      </c>
      <c r="C27" s="19" t="s">
        <v>18</v>
      </c>
      <c r="D27" s="19"/>
      <c r="E27" s="19">
        <v>480684</v>
      </c>
      <c r="F27" s="18">
        <f>E27/E$30*100</f>
        <v>1.6566812754697173</v>
      </c>
      <c r="G27" s="19"/>
      <c r="H27" s="19">
        <v>630685</v>
      </c>
      <c r="I27" s="18">
        <f>H27/H$30*100</f>
        <v>2.3643432612300876</v>
      </c>
      <c r="J27" s="19"/>
      <c r="K27" s="19">
        <v>625854</v>
      </c>
      <c r="L27" s="18">
        <f>K27/K$30*100</f>
        <v>2.4281981902987537</v>
      </c>
      <c r="M27" s="19"/>
      <c r="N27" s="19">
        <v>625854</v>
      </c>
      <c r="O27" s="18">
        <f>N27/N$30*100</f>
        <v>2.2137181907279735</v>
      </c>
    </row>
    <row r="28" spans="2:15" s="15" customFormat="1" ht="31.5" customHeight="1">
      <c r="B28" s="28">
        <v>13</v>
      </c>
      <c r="C28" s="18" t="s">
        <v>16</v>
      </c>
      <c r="D28" s="18"/>
      <c r="E28" s="18">
        <v>10918239.167</v>
      </c>
      <c r="F28" s="18">
        <f>E28/E$30*100</f>
        <v>37.62979918006212</v>
      </c>
      <c r="G28" s="18"/>
      <c r="H28" s="18">
        <v>10094970.221</v>
      </c>
      <c r="I28" s="18">
        <f>H28/H$30*100</f>
        <v>37.84452589539906</v>
      </c>
      <c r="J28" s="18"/>
      <c r="K28" s="18">
        <v>9531770</v>
      </c>
      <c r="L28" s="18">
        <f>K28/K$30*100</f>
        <v>36.98151112614755</v>
      </c>
      <c r="M28" s="18"/>
      <c r="N28" s="18">
        <v>12199083.798999999</v>
      </c>
      <c r="O28" s="18">
        <f>N28/N$30*100</f>
        <v>43.149574367282476</v>
      </c>
    </row>
    <row r="29" spans="2:15" s="15" customFormat="1" ht="31.5" customHeight="1">
      <c r="B29" s="32"/>
      <c r="C29" s="24" t="s">
        <v>17</v>
      </c>
      <c r="D29" s="24"/>
      <c r="E29" s="24">
        <v>7404365.759</v>
      </c>
      <c r="F29" s="24">
        <f>E29/E$30*100</f>
        <v>25.519206192975886</v>
      </c>
      <c r="G29" s="24"/>
      <c r="H29" s="24">
        <v>6809956</v>
      </c>
      <c r="I29" s="24">
        <f>H29/H$30*100</f>
        <v>25.529501380044557</v>
      </c>
      <c r="J29" s="24"/>
      <c r="K29" s="24">
        <v>7021560</v>
      </c>
      <c r="L29" s="24">
        <f>K29/K$30*100</f>
        <v>27.242358896921832</v>
      </c>
      <c r="M29" s="24"/>
      <c r="N29" s="24">
        <v>6899913.438</v>
      </c>
      <c r="O29" s="24">
        <f>N29/N$30*100</f>
        <v>24.405794150311397</v>
      </c>
    </row>
    <row r="30" spans="2:15" s="7" customFormat="1" ht="31.5" customHeight="1">
      <c r="B30" s="26">
        <v>14</v>
      </c>
      <c r="C30" s="5" t="s">
        <v>11</v>
      </c>
      <c r="D30" s="5"/>
      <c r="E30" s="5">
        <v>29014874.926000003</v>
      </c>
      <c r="F30" s="5">
        <f>SUM(F26:F29)</f>
        <v>99.99999999999999</v>
      </c>
      <c r="G30" s="5"/>
      <c r="H30" s="5">
        <v>26674849.221</v>
      </c>
      <c r="I30" s="5">
        <f>SUM(I26:I29)</f>
        <v>99.6251075341739</v>
      </c>
      <c r="J30" s="5"/>
      <c r="K30" s="5">
        <v>25774420</v>
      </c>
      <c r="L30" s="5">
        <f>SUM(L26:L29)</f>
        <v>99.99999999999999</v>
      </c>
      <c r="M30" s="5"/>
      <c r="N30" s="5">
        <v>28271620.237000003</v>
      </c>
      <c r="O30" s="5">
        <f>SUM(O26:O29)</f>
        <v>100.13431844259954</v>
      </c>
    </row>
    <row r="31" spans="2:15" s="7" customFormat="1" ht="31.5" customHeight="1">
      <c r="B31" s="26">
        <v>15</v>
      </c>
      <c r="C31" s="5" t="s">
        <v>19</v>
      </c>
      <c r="D31" s="5"/>
      <c r="E31" s="5">
        <v>40436315.454</v>
      </c>
      <c r="F31" s="6">
        <v>100</v>
      </c>
      <c r="G31" s="5"/>
      <c r="H31" s="5">
        <v>37713372.02</v>
      </c>
      <c r="I31" s="6">
        <v>100</v>
      </c>
      <c r="J31" s="5"/>
      <c r="K31" s="5">
        <v>37548293</v>
      </c>
      <c r="L31" s="6">
        <v>100</v>
      </c>
      <c r="M31" s="5"/>
      <c r="N31" s="5">
        <v>39275579.87100001</v>
      </c>
      <c r="O31" s="6">
        <v>100</v>
      </c>
    </row>
    <row r="32" s="15" customFormat="1" ht="31.5" customHeight="1">
      <c r="B32" s="33"/>
    </row>
    <row r="33" spans="2:15" s="15" customFormat="1" ht="31.5" customHeight="1">
      <c r="B33" s="33"/>
      <c r="C33" s="15" t="s">
        <v>27</v>
      </c>
      <c r="E33" s="15">
        <v>310</v>
      </c>
      <c r="I33" s="15">
        <v>310</v>
      </c>
      <c r="L33" s="15">
        <v>310</v>
      </c>
      <c r="O33" s="15">
        <v>310</v>
      </c>
    </row>
    <row r="34" s="15" customFormat="1" ht="31.5" customHeight="1">
      <c r="B34" s="33"/>
    </row>
    <row r="35" s="15" customFormat="1" ht="31.5" customHeight="1">
      <c r="B35" s="33"/>
    </row>
    <row r="36" s="15" customFormat="1" ht="31.5" customHeight="1">
      <c r="B36" s="33"/>
    </row>
    <row r="37" s="15" customFormat="1" ht="31.5" customHeight="1">
      <c r="B37" s="33"/>
    </row>
    <row r="38" s="15" customFormat="1" ht="31.5" customHeight="1">
      <c r="B38" s="33"/>
    </row>
    <row r="39" s="15" customFormat="1" ht="31.5" customHeight="1">
      <c r="B39" s="33"/>
    </row>
    <row r="40" s="15" customFormat="1" ht="31.5" customHeight="1">
      <c r="B40" s="33"/>
    </row>
    <row r="41" s="15" customFormat="1" ht="31.5" customHeight="1">
      <c r="B41" s="33"/>
    </row>
    <row r="42" s="15" customFormat="1" ht="31.5" customHeight="1">
      <c r="B42" s="33"/>
    </row>
    <row r="43" s="15" customFormat="1" ht="31.5" customHeight="1">
      <c r="B43" s="33"/>
    </row>
    <row r="44" s="15" customFormat="1" ht="31.5" customHeight="1">
      <c r="B44" s="33"/>
    </row>
    <row r="45" s="15" customFormat="1" ht="31.5" customHeight="1">
      <c r="B45" s="33"/>
    </row>
    <row r="46" s="15" customFormat="1" ht="31.5" customHeight="1">
      <c r="B46" s="33"/>
    </row>
    <row r="47" s="15" customFormat="1" ht="31.5" customHeight="1">
      <c r="B47" s="33"/>
    </row>
    <row r="48" s="15" customFormat="1" ht="31.5" customHeight="1">
      <c r="B48" s="33"/>
    </row>
    <row r="49" s="15" customFormat="1" ht="31.5" customHeight="1">
      <c r="B49" s="33"/>
    </row>
    <row r="50" s="15" customFormat="1" ht="31.5" customHeight="1">
      <c r="B50" s="33"/>
    </row>
    <row r="51" s="15" customFormat="1" ht="31.5" customHeight="1">
      <c r="B51" s="33"/>
    </row>
    <row r="52" s="15" customFormat="1" ht="31.5" customHeight="1">
      <c r="B52" s="33"/>
    </row>
    <row r="53" s="15" customFormat="1" ht="31.5" customHeight="1">
      <c r="B53" s="33"/>
    </row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</sheetData>
  <sheetProtection/>
  <mergeCells count="4">
    <mergeCell ref="M5:N5"/>
    <mergeCell ref="D5:E5"/>
    <mergeCell ref="G5:H5"/>
    <mergeCell ref="J5:K5"/>
  </mergeCells>
  <printOptions/>
  <pageMargins left="0.42" right="0.36" top="0.45" bottom="0.5905511811023623" header="0.5118110236220472" footer="0.511811023622047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Zambia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JMUNYORO</dc:creator>
  <cp:keywords/>
  <dc:description/>
  <cp:lastModifiedBy>Beenzu MC. Chishala</cp:lastModifiedBy>
  <cp:lastPrinted>2007-11-23T13:43:45Z</cp:lastPrinted>
  <dcterms:created xsi:type="dcterms:W3CDTF">2001-11-26T08:13:58Z</dcterms:created>
  <dcterms:modified xsi:type="dcterms:W3CDTF">2017-04-10T09:32:53Z</dcterms:modified>
  <cp:category/>
  <cp:version/>
  <cp:contentType/>
  <cp:contentStatus/>
</cp:coreProperties>
</file>