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2\NBFIs Web Submission March2012\"/>
    </mc:Choice>
  </mc:AlternateContent>
  <bookViews>
    <workbookView xWindow="360" yWindow="75" windowWidth="11340" windowHeight="6885"/>
  </bookViews>
  <sheets>
    <sheet name="A" sheetId="7" r:id="rId1"/>
  </sheets>
  <definedNames>
    <definedName name="_Fill" hidden="1">#REF!</definedName>
    <definedName name="_xlnm.Print_Area" localSheetId="0">A!$B$2:$R$33</definedName>
  </definedNames>
  <calcPr calcId="152511"/>
</workbook>
</file>

<file path=xl/calcChain.xml><?xml version="1.0" encoding="utf-8"?>
<calcChain xmlns="http://schemas.openxmlformats.org/spreadsheetml/2006/main">
  <c r="O29" i="7" l="1"/>
  <c r="O28" i="7"/>
  <c r="O27" i="7"/>
  <c r="O30" i="7" s="1"/>
  <c r="O26" i="7"/>
  <c r="O22" i="7"/>
  <c r="O21" i="7"/>
  <c r="O23" i="7" s="1"/>
  <c r="O20" i="7"/>
  <c r="O16" i="7"/>
  <c r="O15" i="7"/>
  <c r="O14" i="7"/>
  <c r="O11" i="7"/>
  <c r="O8" i="7"/>
  <c r="O17" i="7" s="1"/>
  <c r="F29" i="7"/>
  <c r="F28" i="7"/>
  <c r="F27" i="7"/>
  <c r="F26" i="7"/>
  <c r="F30" i="7" s="1"/>
  <c r="F22" i="7"/>
  <c r="F21" i="7"/>
  <c r="F20" i="7"/>
  <c r="F23" i="7" s="1"/>
  <c r="F16" i="7"/>
  <c r="F15" i="7"/>
  <c r="F14" i="7"/>
  <c r="F11" i="7"/>
  <c r="F8" i="7"/>
  <c r="F17" i="7"/>
  <c r="I29" i="7"/>
  <c r="I28" i="7"/>
  <c r="I27" i="7"/>
  <c r="I26" i="7"/>
  <c r="I30" i="7" s="1"/>
  <c r="I22" i="7"/>
  <c r="I21" i="7"/>
  <c r="I20" i="7"/>
  <c r="I23" i="7" s="1"/>
  <c r="I16" i="7"/>
  <c r="I15" i="7"/>
  <c r="I14" i="7"/>
  <c r="I11" i="7"/>
  <c r="I8" i="7"/>
  <c r="I17" i="7" s="1"/>
  <c r="L22" i="7"/>
  <c r="L29" i="7"/>
  <c r="L28" i="7"/>
  <c r="L27" i="7"/>
  <c r="L26" i="7"/>
  <c r="L30" i="7" s="1"/>
  <c r="L20" i="7"/>
  <c r="L23" i="7" s="1"/>
  <c r="L16" i="7"/>
  <c r="L15" i="7"/>
  <c r="L14" i="7"/>
  <c r="L11" i="7"/>
  <c r="L17" i="7" s="1"/>
  <c r="L8" i="7"/>
  <c r="L21" i="7"/>
  <c r="R29" i="7"/>
  <c r="R28" i="7"/>
  <c r="R27" i="7"/>
  <c r="R26" i="7"/>
  <c r="R30" i="7" s="1"/>
  <c r="R22" i="7"/>
  <c r="R21" i="7"/>
  <c r="R20" i="7"/>
  <c r="R16" i="7"/>
  <c r="R15" i="7"/>
  <c r="R14" i="7"/>
  <c r="R11" i="7"/>
  <c r="R17" i="7" s="1"/>
  <c r="R8" i="7"/>
  <c r="R23" i="7"/>
</calcChain>
</file>

<file path=xl/sharedStrings.xml><?xml version="1.0" encoding="utf-8"?>
<sst xmlns="http://schemas.openxmlformats.org/spreadsheetml/2006/main" count="39" uniqueCount="35">
  <si>
    <t>ASSETS</t>
  </si>
  <si>
    <t>Cash</t>
  </si>
  <si>
    <t>Balance at Bank</t>
  </si>
  <si>
    <t>Fixed Assets</t>
  </si>
  <si>
    <t>Total Assets</t>
  </si>
  <si>
    <t>LIABILITIES</t>
  </si>
  <si>
    <t>Borrowing Local</t>
  </si>
  <si>
    <t>Foreign Liabilities</t>
  </si>
  <si>
    <t>Total Liabilities</t>
  </si>
  <si>
    <t>CAPITAL &amp; RESERVES</t>
  </si>
  <si>
    <t>Paid up Capital</t>
  </si>
  <si>
    <t>Total Capital &amp; Reserves</t>
  </si>
  <si>
    <t>A.</t>
  </si>
  <si>
    <t>B.</t>
  </si>
  <si>
    <t>C.</t>
  </si>
  <si>
    <t>Other Liquid Assets</t>
  </si>
  <si>
    <t>Retained Profit and Loss</t>
  </si>
  <si>
    <t>Other Reserves</t>
  </si>
  <si>
    <t xml:space="preserve">Preferred Shares </t>
  </si>
  <si>
    <t>Total Capital, Reserves &amp; Liabilities</t>
  </si>
  <si>
    <t>NON-BANK FINANCIAL INSTITUTIONS</t>
  </si>
  <si>
    <t>a</t>
  </si>
  <si>
    <t>Local Currency</t>
  </si>
  <si>
    <t>b</t>
  </si>
  <si>
    <t>Foreign Currency</t>
  </si>
  <si>
    <t>Other Assets (see note below)</t>
  </si>
  <si>
    <t>Other Liabilities (see note below)</t>
  </si>
  <si>
    <t>Number of Employees</t>
  </si>
  <si>
    <t>Bureau de Change Quarterly Consolidated Balance Sheet</t>
  </si>
  <si>
    <t>Dec 11</t>
  </si>
  <si>
    <t>Sep 11</t>
  </si>
  <si>
    <t>Jun 11</t>
  </si>
  <si>
    <t>Mar 11</t>
  </si>
  <si>
    <t>Mar 12</t>
  </si>
  <si>
    <t>For the Quarters in 2012 (K'000)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</si>
</sst>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Border="1"/>
    <xf numFmtId="165" fontId="3" fillId="0" borderId="0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3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2" fillId="2" borderId="1" xfId="1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28"/>
  <sheetViews>
    <sheetView tabSelected="1" view="pageBreakPreview" topLeftCell="A10" zoomScale="75" zoomScaleNormal="100" zoomScaleSheetLayoutView="75" workbookViewId="0">
      <selection activeCell="C12" sqref="C12"/>
    </sheetView>
  </sheetViews>
  <sheetFormatPr defaultRowHeight="18.75" x14ac:dyDescent="0.3"/>
  <cols>
    <col min="1" max="1" width="9.140625" style="1"/>
    <col min="2" max="2" width="5" style="25" bestFit="1" customWidth="1"/>
    <col min="3" max="3" width="48.140625" style="1" customWidth="1"/>
    <col min="4" max="5" width="20.7109375" style="1" customWidth="1"/>
    <col min="6" max="6" width="6.7109375" style="1" customWidth="1"/>
    <col min="7" max="8" width="20" style="1" customWidth="1"/>
    <col min="9" max="9" width="7.28515625" style="1" customWidth="1"/>
    <col min="10" max="11" width="20" style="1" customWidth="1"/>
    <col min="12" max="12" width="6.7109375" style="1" customWidth="1"/>
    <col min="13" max="13" width="14.7109375" style="1" customWidth="1"/>
    <col min="14" max="14" width="20" style="1" customWidth="1"/>
    <col min="15" max="15" width="8.140625" style="1" customWidth="1"/>
    <col min="16" max="16" width="13.7109375" style="1" hidden="1" customWidth="1"/>
    <col min="17" max="17" width="14.42578125" style="1" hidden="1" customWidth="1"/>
    <col min="18" max="18" width="6" style="1" hidden="1" customWidth="1"/>
    <col min="19" max="19" width="9.140625" style="1"/>
    <col min="20" max="20" width="18.42578125" style="1" bestFit="1" customWidth="1"/>
    <col min="21" max="21" width="11.42578125" style="1" bestFit="1" customWidth="1"/>
    <col min="22" max="16384" width="9.140625" style="1"/>
  </cols>
  <sheetData>
    <row r="1" spans="2:20" ht="33.950000000000003" customHeight="1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20" ht="33.950000000000003" customHeight="1" x14ac:dyDescent="0.3">
      <c r="B2" s="4" t="s">
        <v>20</v>
      </c>
      <c r="T2" s="2"/>
    </row>
    <row r="3" spans="2:20" ht="33.950000000000003" customHeight="1" x14ac:dyDescent="0.3">
      <c r="B3" s="4" t="s">
        <v>28</v>
      </c>
      <c r="T3" s="2"/>
    </row>
    <row r="4" spans="2:20" ht="33.950000000000003" customHeight="1" x14ac:dyDescent="0.3">
      <c r="B4" s="36" t="s">
        <v>34</v>
      </c>
      <c r="T4" s="2"/>
    </row>
    <row r="5" spans="2:20" s="12" customFormat="1" ht="30" customHeight="1" x14ac:dyDescent="0.2">
      <c r="B5" s="11"/>
      <c r="C5" s="10"/>
      <c r="D5" s="45" t="s">
        <v>33</v>
      </c>
      <c r="E5" s="46"/>
      <c r="F5" s="44"/>
      <c r="G5" s="45" t="s">
        <v>29</v>
      </c>
      <c r="H5" s="46"/>
      <c r="I5" s="43"/>
      <c r="J5" s="45" t="s">
        <v>30</v>
      </c>
      <c r="K5" s="46"/>
      <c r="L5" s="43"/>
      <c r="M5" s="45" t="s">
        <v>31</v>
      </c>
      <c r="N5" s="46"/>
      <c r="O5" s="41"/>
      <c r="P5" s="45" t="s">
        <v>32</v>
      </c>
      <c r="Q5" s="46"/>
      <c r="R5" s="11"/>
      <c r="T5" s="13"/>
    </row>
    <row r="6" spans="2:20" s="15" customFormat="1" ht="30" customHeight="1" x14ac:dyDescent="0.2">
      <c r="B6" s="1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T6" s="16"/>
    </row>
    <row r="7" spans="2:20" s="7" customFormat="1" ht="32.1" customHeight="1" x14ac:dyDescent="0.2">
      <c r="B7" s="26" t="s">
        <v>12</v>
      </c>
      <c r="C7" s="5" t="s"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T7" s="8"/>
    </row>
    <row r="8" spans="2:20" s="12" customFormat="1" ht="32.1" customHeight="1" x14ac:dyDescent="0.2">
      <c r="B8" s="37">
        <v>1</v>
      </c>
      <c r="C8" s="38" t="s">
        <v>1</v>
      </c>
      <c r="D8" s="38"/>
      <c r="E8" s="38">
        <v>26841893.850000001</v>
      </c>
      <c r="F8" s="38">
        <f>H8/H$17*100</f>
        <v>58.876492039964347</v>
      </c>
      <c r="G8" s="38"/>
      <c r="H8" s="38">
        <v>28439298.637999997</v>
      </c>
      <c r="I8" s="38">
        <f>K8/K$17*100</f>
        <v>58.035432024958702</v>
      </c>
      <c r="J8" s="38"/>
      <c r="K8" s="38">
        <v>26282399.662999999</v>
      </c>
      <c r="L8" s="38">
        <f>N8/N$17*100</f>
        <v>58.817479902723711</v>
      </c>
      <c r="M8" s="38"/>
      <c r="N8" s="38">
        <v>25819880.263</v>
      </c>
      <c r="O8" s="38">
        <f>Q8/Q$17*100</f>
        <v>57.701182098332346</v>
      </c>
      <c r="P8" s="38"/>
      <c r="Q8" s="38">
        <v>24178969.152000003</v>
      </c>
      <c r="R8" s="38">
        <f>Q8/Q$17*100</f>
        <v>57.701182098332346</v>
      </c>
      <c r="T8" s="13"/>
    </row>
    <row r="9" spans="2:20" s="15" customFormat="1" ht="32.1" customHeight="1" x14ac:dyDescent="0.2">
      <c r="B9" s="34" t="s">
        <v>21</v>
      </c>
      <c r="C9" s="18" t="s">
        <v>22</v>
      </c>
      <c r="D9" s="18">
        <v>19885620.859999999</v>
      </c>
      <c r="E9" s="18"/>
      <c r="F9" s="18"/>
      <c r="G9" s="18">
        <v>19706846.346999999</v>
      </c>
      <c r="H9" s="18"/>
      <c r="I9" s="18"/>
      <c r="J9" s="18">
        <v>21286959.484999999</v>
      </c>
      <c r="K9" s="18"/>
      <c r="L9" s="18"/>
      <c r="M9" s="18">
        <v>18578901.384</v>
      </c>
      <c r="N9" s="18"/>
      <c r="O9" s="18"/>
      <c r="P9" s="18">
        <v>17312508.071000002</v>
      </c>
      <c r="Q9" s="18"/>
      <c r="R9" s="18"/>
      <c r="T9" s="16"/>
    </row>
    <row r="10" spans="2:20" s="15" customFormat="1" ht="32.1" customHeight="1" x14ac:dyDescent="0.2">
      <c r="B10" s="34" t="s">
        <v>23</v>
      </c>
      <c r="C10" s="18" t="s">
        <v>24</v>
      </c>
      <c r="D10" s="18">
        <v>6956272.9900000002</v>
      </c>
      <c r="E10" s="18"/>
      <c r="F10" s="18"/>
      <c r="G10" s="18">
        <v>8732452.2909999993</v>
      </c>
      <c r="H10" s="18"/>
      <c r="I10" s="18"/>
      <c r="J10" s="18">
        <v>4995440.1780000003</v>
      </c>
      <c r="K10" s="18"/>
      <c r="L10" s="18"/>
      <c r="M10" s="18">
        <v>7240978.8790000016</v>
      </c>
      <c r="N10" s="18"/>
      <c r="O10" s="18"/>
      <c r="P10" s="18">
        <v>6866461.0809999984</v>
      </c>
      <c r="Q10" s="18"/>
      <c r="R10" s="18"/>
      <c r="T10" s="16"/>
    </row>
    <row r="11" spans="2:20" s="12" customFormat="1" ht="32.1" customHeight="1" x14ac:dyDescent="0.2">
      <c r="B11" s="39">
        <v>2</v>
      </c>
      <c r="C11" s="40" t="s">
        <v>2</v>
      </c>
      <c r="D11" s="40"/>
      <c r="E11" s="40">
        <v>4685830.18</v>
      </c>
      <c r="F11" s="40">
        <f>H11/H$17*100</f>
        <v>9.0757141220268593</v>
      </c>
      <c r="G11" s="40"/>
      <c r="H11" s="40">
        <v>4383870.9700000007</v>
      </c>
      <c r="I11" s="40">
        <f>K11/K$17*100</f>
        <v>10.519058074420673</v>
      </c>
      <c r="J11" s="40"/>
      <c r="K11" s="40">
        <v>4763746.5379999997</v>
      </c>
      <c r="L11" s="40">
        <f>N11/N$17*100</f>
        <v>9.3868185177668906</v>
      </c>
      <c r="M11" s="40"/>
      <c r="N11" s="40">
        <v>4120654.7879999997</v>
      </c>
      <c r="O11" s="40">
        <f>Q11/Q$17*100</f>
        <v>10.009670032191201</v>
      </c>
      <c r="P11" s="40"/>
      <c r="Q11" s="40">
        <v>4194428.8509999998</v>
      </c>
      <c r="R11" s="40">
        <f>Q11/Q$17*100</f>
        <v>10.009670032191201</v>
      </c>
      <c r="T11" s="13"/>
    </row>
    <row r="12" spans="2:20" s="15" customFormat="1" ht="32.1" customHeight="1" x14ac:dyDescent="0.2">
      <c r="B12" s="34" t="s">
        <v>21</v>
      </c>
      <c r="C12" s="18" t="s">
        <v>22</v>
      </c>
      <c r="D12" s="18">
        <v>4170668.18</v>
      </c>
      <c r="E12" s="18"/>
      <c r="F12" s="18"/>
      <c r="G12" s="18">
        <v>3574502.3830000004</v>
      </c>
      <c r="H12" s="18"/>
      <c r="I12" s="18"/>
      <c r="J12" s="18">
        <v>4316701.0639999993</v>
      </c>
      <c r="K12" s="18"/>
      <c r="L12" s="18"/>
      <c r="M12" s="18">
        <v>3494966.82</v>
      </c>
      <c r="N12" s="18"/>
      <c r="O12" s="18"/>
      <c r="P12" s="18">
        <v>3591218.6309999996</v>
      </c>
      <c r="Q12" s="18"/>
      <c r="R12" s="18"/>
      <c r="T12" s="16"/>
    </row>
    <row r="13" spans="2:20" s="9" customFormat="1" ht="32.1" customHeight="1" x14ac:dyDescent="0.2">
      <c r="B13" s="35" t="s">
        <v>23</v>
      </c>
      <c r="C13" s="19" t="s">
        <v>24</v>
      </c>
      <c r="D13" s="19">
        <v>515162</v>
      </c>
      <c r="E13" s="19"/>
      <c r="F13" s="19"/>
      <c r="G13" s="19">
        <v>809368.58700000006</v>
      </c>
      <c r="H13" s="19"/>
      <c r="I13" s="19"/>
      <c r="J13" s="19">
        <v>447045.47399999999</v>
      </c>
      <c r="K13" s="19"/>
      <c r="L13" s="19"/>
      <c r="M13" s="19">
        <v>625687.96799999999</v>
      </c>
      <c r="N13" s="19"/>
      <c r="O13" s="19"/>
      <c r="P13" s="19">
        <v>603210.22</v>
      </c>
      <c r="Q13" s="19"/>
      <c r="R13" s="19"/>
      <c r="S13" s="20"/>
      <c r="T13" s="21"/>
    </row>
    <row r="14" spans="2:20" s="15" customFormat="1" ht="32.1" customHeight="1" x14ac:dyDescent="0.2">
      <c r="B14" s="28">
        <v>3</v>
      </c>
      <c r="C14" s="18" t="s">
        <v>15</v>
      </c>
      <c r="D14" s="18"/>
      <c r="E14" s="18">
        <v>479731</v>
      </c>
      <c r="F14" s="18">
        <f>H14/H$17*100</f>
        <v>1.133745854446504</v>
      </c>
      <c r="G14" s="18"/>
      <c r="H14" s="18">
        <v>547636.85499999998</v>
      </c>
      <c r="I14" s="18">
        <f>K14/K$17*100</f>
        <v>1.3078458047902557</v>
      </c>
      <c r="J14" s="18"/>
      <c r="K14" s="18">
        <v>592281.73100000003</v>
      </c>
      <c r="L14" s="18">
        <f>N14/N$17*100</f>
        <v>1.2103669631702214</v>
      </c>
      <c r="M14" s="18"/>
      <c r="N14" s="18">
        <v>531330.65399999998</v>
      </c>
      <c r="O14" s="18">
        <f>Q14/Q$17*100</f>
        <v>1.4287208828455107</v>
      </c>
      <c r="P14" s="18"/>
      <c r="Q14" s="18">
        <v>598687.87599999993</v>
      </c>
      <c r="R14" s="18">
        <f>Q14/Q$17*100</f>
        <v>1.4287208828455107</v>
      </c>
      <c r="T14" s="16"/>
    </row>
    <row r="15" spans="2:20" s="9" customFormat="1" ht="32.1" customHeight="1" x14ac:dyDescent="0.2">
      <c r="B15" s="29">
        <v>4</v>
      </c>
      <c r="C15" s="19" t="s">
        <v>3</v>
      </c>
      <c r="D15" s="19"/>
      <c r="E15" s="19">
        <v>8060146.9749999996</v>
      </c>
      <c r="F15" s="18">
        <f>H15/H$17*100</f>
        <v>16.391598801032767</v>
      </c>
      <c r="G15" s="18"/>
      <c r="H15" s="18">
        <v>7917685.9439999992</v>
      </c>
      <c r="I15" s="18">
        <f>K15/K$17*100</f>
        <v>15.735373782741682</v>
      </c>
      <c r="J15" s="18"/>
      <c r="K15" s="18">
        <v>7126049.8659999995</v>
      </c>
      <c r="L15" s="18">
        <f>N15/N$17*100</f>
        <v>16.674090912818265</v>
      </c>
      <c r="M15" s="18"/>
      <c r="N15" s="18">
        <v>7319644.2890000008</v>
      </c>
      <c r="O15" s="18">
        <f>Q15/Q$17*100</f>
        <v>16.735974943972433</v>
      </c>
      <c r="P15" s="19"/>
      <c r="Q15" s="19">
        <v>7013004.0180000002</v>
      </c>
      <c r="R15" s="18">
        <f>Q15/Q$17*100</f>
        <v>16.735974943972433</v>
      </c>
      <c r="T15" s="21"/>
    </row>
    <row r="16" spans="2:20" s="15" customFormat="1" ht="32.1" customHeight="1" x14ac:dyDescent="0.2">
      <c r="B16" s="28">
        <v>5</v>
      </c>
      <c r="C16" s="18" t="s">
        <v>25</v>
      </c>
      <c r="D16" s="18"/>
      <c r="E16" s="18">
        <v>6569669.9900000002</v>
      </c>
      <c r="F16" s="18">
        <f>H16/H$17*100</f>
        <v>14.522486447051062</v>
      </c>
      <c r="G16" s="18"/>
      <c r="H16" s="18">
        <v>7014842.6769999992</v>
      </c>
      <c r="I16" s="18">
        <f>K16/K$17*100</f>
        <v>14.402290313088702</v>
      </c>
      <c r="J16" s="18"/>
      <c r="K16" s="18">
        <v>6522338.7999999998</v>
      </c>
      <c r="L16" s="18">
        <f>N16/N$17*100</f>
        <v>13.91124370352091</v>
      </c>
      <c r="M16" s="18"/>
      <c r="N16" s="18">
        <v>6106801.0279999999</v>
      </c>
      <c r="O16" s="18">
        <f>Q16/Q$17*100</f>
        <v>14.12445204265852</v>
      </c>
      <c r="P16" s="18"/>
      <c r="Q16" s="18">
        <v>5918677.5349999992</v>
      </c>
      <c r="R16" s="18">
        <f>Q16/Q$17*100</f>
        <v>14.12445204265852</v>
      </c>
      <c r="T16" s="16"/>
    </row>
    <row r="17" spans="2:20" s="7" customFormat="1" ht="32.1" customHeight="1" x14ac:dyDescent="0.2">
      <c r="B17" s="26">
        <v>6</v>
      </c>
      <c r="C17" s="5" t="s">
        <v>4</v>
      </c>
      <c r="D17" s="5"/>
      <c r="E17" s="5">
        <v>46637284.994999997</v>
      </c>
      <c r="F17" s="5">
        <f>SUM(F8:F16)</f>
        <v>100.00003726452154</v>
      </c>
      <c r="G17" s="5"/>
      <c r="H17" s="5">
        <v>48303317.083999999</v>
      </c>
      <c r="I17" s="5">
        <f>SUM(I8:I16)</f>
        <v>100.00000000000001</v>
      </c>
      <c r="J17" s="5"/>
      <c r="K17" s="5">
        <v>45286816.59799999</v>
      </c>
      <c r="L17" s="5">
        <f>SUM(L8:L16)</f>
        <v>100</v>
      </c>
      <c r="M17" s="5"/>
      <c r="N17" s="5">
        <v>43898311.022</v>
      </c>
      <c r="O17" s="5">
        <f>SUM(O8:O16)</f>
        <v>100.00000000000001</v>
      </c>
      <c r="P17" s="5"/>
      <c r="Q17" s="5">
        <v>41903767.431999996</v>
      </c>
      <c r="R17" s="5">
        <f>SUM(R8:R16)</f>
        <v>100.00000000000001</v>
      </c>
      <c r="T17" s="8"/>
    </row>
    <row r="18" spans="2:20" s="15" customFormat="1" ht="32.1" customHeight="1" x14ac:dyDescent="0.2">
      <c r="B18" s="30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T18" s="16"/>
    </row>
    <row r="19" spans="2:20" s="7" customFormat="1" ht="32.1" customHeight="1" x14ac:dyDescent="0.2">
      <c r="B19" s="26" t="s">
        <v>13</v>
      </c>
      <c r="C19" s="5" t="s">
        <v>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8"/>
    </row>
    <row r="20" spans="2:20" s="15" customFormat="1" ht="32.1" customHeight="1" x14ac:dyDescent="0.2">
      <c r="B20" s="27">
        <v>7</v>
      </c>
      <c r="C20" s="17" t="s">
        <v>6</v>
      </c>
      <c r="D20" s="17"/>
      <c r="E20" s="17">
        <v>3062089</v>
      </c>
      <c r="F20" s="17">
        <f>H20/H$23*100</f>
        <v>34.499028140176605</v>
      </c>
      <c r="G20" s="17"/>
      <c r="H20" s="17">
        <v>3954977.4550000001</v>
      </c>
      <c r="I20" s="17">
        <f>K20/K$23*100</f>
        <v>30.022076441587863</v>
      </c>
      <c r="J20" s="17"/>
      <c r="K20" s="17">
        <v>3293282.6090000002</v>
      </c>
      <c r="L20" s="17">
        <f>N20/N$23*100</f>
        <v>30.089956354872445</v>
      </c>
      <c r="M20" s="17"/>
      <c r="N20" s="17">
        <v>3422346.0040000002</v>
      </c>
      <c r="O20" s="17">
        <f>Q20/Q$23*100</f>
        <v>22.307048532830688</v>
      </c>
      <c r="P20" s="17"/>
      <c r="Q20" s="17">
        <v>2542109.4330000002</v>
      </c>
      <c r="R20" s="17">
        <f>Q20/Q$23*100</f>
        <v>22.307048532830688</v>
      </c>
      <c r="T20" s="16"/>
    </row>
    <row r="21" spans="2:20" s="9" customFormat="1" ht="32.1" customHeight="1" x14ac:dyDescent="0.2">
      <c r="B21" s="29">
        <v>8</v>
      </c>
      <c r="C21" s="19" t="s">
        <v>7</v>
      </c>
      <c r="D21" s="19"/>
      <c r="E21" s="19">
        <v>814275</v>
      </c>
      <c r="F21" s="18">
        <f>H21/H$23*100</f>
        <v>4.1230914518113186</v>
      </c>
      <c r="G21" s="18"/>
      <c r="H21" s="18">
        <v>472672.26400000002</v>
      </c>
      <c r="I21" s="18">
        <f>K21/K$23*100</f>
        <v>4.1969130363848972</v>
      </c>
      <c r="J21" s="18"/>
      <c r="K21" s="18">
        <v>460381.90399999998</v>
      </c>
      <c r="L21" s="18">
        <f>N21/N$23*100</f>
        <v>5.6737081288817972</v>
      </c>
      <c r="M21" s="18"/>
      <c r="N21" s="18">
        <v>645311.41599999997</v>
      </c>
      <c r="O21" s="18">
        <f>Q21/Q$23*100</f>
        <v>4.6860726734649187</v>
      </c>
      <c r="P21" s="19"/>
      <c r="Q21" s="19">
        <v>534024.46</v>
      </c>
      <c r="R21" s="18">
        <f>Q21/Q$23*100</f>
        <v>4.6860726734649187</v>
      </c>
      <c r="T21" s="21"/>
    </row>
    <row r="22" spans="2:20" s="15" customFormat="1" ht="32.1" customHeight="1" x14ac:dyDescent="0.2">
      <c r="B22" s="28">
        <v>9</v>
      </c>
      <c r="C22" s="18" t="s">
        <v>26</v>
      </c>
      <c r="D22" s="18"/>
      <c r="E22" s="18">
        <v>7843326.2400000002</v>
      </c>
      <c r="F22" s="18">
        <f>H22/H$23*100</f>
        <v>61.377880408012075</v>
      </c>
      <c r="G22" s="18"/>
      <c r="H22" s="18">
        <v>7036375.9890000001</v>
      </c>
      <c r="I22" s="18">
        <f>K22/K$23*100</f>
        <v>65.781010522027245</v>
      </c>
      <c r="J22" s="18"/>
      <c r="K22" s="18">
        <v>7215871.9059999995</v>
      </c>
      <c r="L22" s="18">
        <f>N22/N$23*100</f>
        <v>64.236335516245759</v>
      </c>
      <c r="M22" s="18"/>
      <c r="N22" s="18">
        <v>7306057.9940000009</v>
      </c>
      <c r="O22" s="18">
        <f>Q22/Q$23*100</f>
        <v>73.006878793704388</v>
      </c>
      <c r="P22" s="18"/>
      <c r="Q22" s="18">
        <v>8319857.9579999987</v>
      </c>
      <c r="R22" s="18">
        <f>Q22/Q$23*100</f>
        <v>73.006878793704388</v>
      </c>
      <c r="T22" s="16"/>
    </row>
    <row r="23" spans="2:20" s="7" customFormat="1" ht="32.1" customHeight="1" x14ac:dyDescent="0.2">
      <c r="B23" s="26">
        <v>10</v>
      </c>
      <c r="C23" s="5" t="s">
        <v>8</v>
      </c>
      <c r="D23" s="5"/>
      <c r="E23" s="5">
        <v>11719690.24</v>
      </c>
      <c r="F23" s="5">
        <f>SUM(F20:F22)</f>
        <v>100</v>
      </c>
      <c r="G23" s="5"/>
      <c r="H23" s="5">
        <v>11464025.708000001</v>
      </c>
      <c r="I23" s="5">
        <f>SUM(I20:I22)</f>
        <v>100</v>
      </c>
      <c r="J23" s="5"/>
      <c r="K23" s="5">
        <v>10969536.419</v>
      </c>
      <c r="L23" s="5">
        <f>SUM(L20:L22)</f>
        <v>100</v>
      </c>
      <c r="M23" s="5"/>
      <c r="N23" s="5">
        <v>11373715.414000001</v>
      </c>
      <c r="O23" s="5">
        <f>SUM(O20:O22)</f>
        <v>100</v>
      </c>
      <c r="P23" s="5"/>
      <c r="Q23" s="5">
        <v>11395991.851</v>
      </c>
      <c r="R23" s="5">
        <f>SUM(R20:R22)</f>
        <v>100</v>
      </c>
      <c r="T23" s="8"/>
    </row>
    <row r="24" spans="2:20" s="15" customFormat="1" ht="32.1" customHeight="1" x14ac:dyDescent="0.2">
      <c r="B24" s="3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2:20" s="7" customFormat="1" ht="32.1" customHeight="1" x14ac:dyDescent="0.2">
      <c r="B25" s="26" t="s">
        <v>14</v>
      </c>
      <c r="C25" s="5" t="s">
        <v>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2:20" s="9" customFormat="1" ht="32.1" customHeight="1" x14ac:dyDescent="0.2">
      <c r="B26" s="31">
        <v>11</v>
      </c>
      <c r="C26" s="23" t="s">
        <v>10</v>
      </c>
      <c r="D26" s="23"/>
      <c r="E26" s="23">
        <v>14120427.289999999</v>
      </c>
      <c r="F26" s="17">
        <f>H26/H$30*100</f>
        <v>38.242438480841827</v>
      </c>
      <c r="G26" s="17"/>
      <c r="H26" s="17">
        <v>14088243.289999999</v>
      </c>
      <c r="I26" s="17">
        <f>K26/K$30*100</f>
        <v>39.844025037611289</v>
      </c>
      <c r="J26" s="17"/>
      <c r="K26" s="17">
        <v>13673386</v>
      </c>
      <c r="L26" s="17">
        <f>N26/N$30*100</f>
        <v>42.885655982862353</v>
      </c>
      <c r="M26" s="17"/>
      <c r="N26" s="17">
        <v>13948386</v>
      </c>
      <c r="O26" s="17">
        <f>Q26/Q$30*100</f>
        <v>43.364801179744582</v>
      </c>
      <c r="P26" s="23"/>
      <c r="Q26" s="23">
        <v>13229636</v>
      </c>
      <c r="R26" s="17">
        <f>Q26/Q$30*100</f>
        <v>43.364801179744582</v>
      </c>
    </row>
    <row r="27" spans="2:20" s="9" customFormat="1" ht="32.1" customHeight="1" x14ac:dyDescent="0.2">
      <c r="B27" s="29">
        <v>12</v>
      </c>
      <c r="C27" s="19" t="s">
        <v>18</v>
      </c>
      <c r="D27" s="19"/>
      <c r="E27" s="19">
        <v>3734737</v>
      </c>
      <c r="F27" s="18">
        <f>H27/H$30*100</f>
        <v>6.3231183919854868</v>
      </c>
      <c r="G27" s="18"/>
      <c r="H27" s="18">
        <v>2329392</v>
      </c>
      <c r="I27" s="18">
        <f>K27/K$30*100</f>
        <v>6.7878105079759639</v>
      </c>
      <c r="J27" s="18"/>
      <c r="K27" s="18">
        <v>2329392</v>
      </c>
      <c r="L27" s="18">
        <f>N27/N$30*100</f>
        <v>7.1619400238301196</v>
      </c>
      <c r="M27" s="18"/>
      <c r="N27" s="18">
        <v>2329392</v>
      </c>
      <c r="O27" s="18">
        <f>Q27/Q$30*100</f>
        <v>7.6354044018813214</v>
      </c>
      <c r="P27" s="19"/>
      <c r="Q27" s="19">
        <v>2329392</v>
      </c>
      <c r="R27" s="18">
        <f>Q27/Q$30*100</f>
        <v>7.6354044018813214</v>
      </c>
    </row>
    <row r="28" spans="2:20" s="15" customFormat="1" ht="32.1" customHeight="1" x14ac:dyDescent="0.2">
      <c r="B28" s="28">
        <v>13</v>
      </c>
      <c r="C28" s="18" t="s">
        <v>16</v>
      </c>
      <c r="D28" s="18"/>
      <c r="E28" s="18">
        <v>14752044.540000001</v>
      </c>
      <c r="F28" s="18">
        <f>H28/H$30*100</f>
        <v>48.554267291676915</v>
      </c>
      <c r="G28" s="18"/>
      <c r="H28" s="18">
        <v>17887047.938000001</v>
      </c>
      <c r="I28" s="18">
        <f>K28/K$30*100</f>
        <v>47.13671190344656</v>
      </c>
      <c r="J28" s="18"/>
      <c r="K28" s="18">
        <v>16176037.838</v>
      </c>
      <c r="L28" s="18">
        <f>N28/N$30*100</f>
        <v>44.012075758231276</v>
      </c>
      <c r="M28" s="18"/>
      <c r="N28" s="18">
        <v>14314749.471999999</v>
      </c>
      <c r="O28" s="18">
        <f>Q28/Q$30*100</f>
        <v>44.110710543955953</v>
      </c>
      <c r="P28" s="18"/>
      <c r="Q28" s="18">
        <v>13457196.351</v>
      </c>
      <c r="R28" s="18">
        <f>Q28/Q$30*100</f>
        <v>44.110710543955953</v>
      </c>
    </row>
    <row r="29" spans="2:20" s="15" customFormat="1" ht="32.1" customHeight="1" x14ac:dyDescent="0.2">
      <c r="B29" s="32"/>
      <c r="C29" s="24" t="s">
        <v>17</v>
      </c>
      <c r="D29" s="24"/>
      <c r="E29" s="24">
        <v>2310386</v>
      </c>
      <c r="F29" s="24">
        <f>H29/H$30*100</f>
        <v>6.8801758354957885</v>
      </c>
      <c r="G29" s="24"/>
      <c r="H29" s="24">
        <v>2534608.014</v>
      </c>
      <c r="I29" s="24">
        <f>K29/K$30*100</f>
        <v>6.2314525509661873</v>
      </c>
      <c r="J29" s="24"/>
      <c r="K29" s="24">
        <v>2138465.077</v>
      </c>
      <c r="L29" s="24">
        <f>N29/N$30*100</f>
        <v>5.9403282350762536</v>
      </c>
      <c r="M29" s="24"/>
      <c r="N29" s="24">
        <v>1932067.7110000001</v>
      </c>
      <c r="O29" s="24">
        <f>Q29/Q$30*100</f>
        <v>4.8890838744181382</v>
      </c>
      <c r="P29" s="24"/>
      <c r="Q29" s="24">
        <v>1491550.7110000001</v>
      </c>
      <c r="R29" s="24">
        <f>Q29/Q$30*100</f>
        <v>4.8890838744181382</v>
      </c>
    </row>
    <row r="30" spans="2:20" s="7" customFormat="1" ht="32.1" customHeight="1" x14ac:dyDescent="0.2">
      <c r="B30" s="26">
        <v>14</v>
      </c>
      <c r="C30" s="5" t="s">
        <v>11</v>
      </c>
      <c r="D30" s="5"/>
      <c r="E30" s="5">
        <v>34917594.829999998</v>
      </c>
      <c r="F30" s="5">
        <f>SUM(F26:F29)</f>
        <v>100.00000000000001</v>
      </c>
      <c r="G30" s="5"/>
      <c r="H30" s="5">
        <v>36839291.241999991</v>
      </c>
      <c r="I30" s="5">
        <f>SUM(I26:I29)</f>
        <v>99.999999999999986</v>
      </c>
      <c r="J30" s="5"/>
      <c r="K30" s="5">
        <v>34317280.914999999</v>
      </c>
      <c r="L30" s="5">
        <f>SUM(L26:L29)</f>
        <v>100</v>
      </c>
      <c r="M30" s="5"/>
      <c r="N30" s="5">
        <v>32524595.182999998</v>
      </c>
      <c r="O30" s="5">
        <f>SUM(O26:O29)</f>
        <v>100</v>
      </c>
      <c r="P30" s="5"/>
      <c r="Q30" s="5">
        <v>30507775.061999999</v>
      </c>
      <c r="R30" s="5">
        <f>SUM(R26:R29)</f>
        <v>100</v>
      </c>
    </row>
    <row r="31" spans="2:20" s="7" customFormat="1" ht="32.1" customHeight="1" x14ac:dyDescent="0.2">
      <c r="B31" s="26">
        <v>15</v>
      </c>
      <c r="C31" s="5" t="s">
        <v>19</v>
      </c>
      <c r="D31" s="5"/>
      <c r="E31" s="5">
        <v>46637285.07</v>
      </c>
      <c r="F31" s="6">
        <v>100</v>
      </c>
      <c r="G31" s="6"/>
      <c r="H31" s="42">
        <v>48303316.949999988</v>
      </c>
      <c r="I31" s="6">
        <v>100</v>
      </c>
      <c r="J31" s="6"/>
      <c r="K31" s="42">
        <v>45286817.333999999</v>
      </c>
      <c r="L31" s="6">
        <v>100</v>
      </c>
      <c r="M31" s="6"/>
      <c r="N31" s="42">
        <v>43898310.597000003</v>
      </c>
      <c r="O31" s="6">
        <v>100</v>
      </c>
      <c r="P31" s="5"/>
      <c r="Q31" s="5">
        <v>41903766.913000003</v>
      </c>
      <c r="R31" s="6">
        <v>100</v>
      </c>
    </row>
    <row r="32" spans="2:20" s="15" customFormat="1" ht="32.1" customHeight="1" x14ac:dyDescent="0.2">
      <c r="B32" s="33"/>
      <c r="N32" s="22"/>
    </row>
    <row r="33" spans="2:18" s="15" customFormat="1" ht="32.1" customHeight="1" x14ac:dyDescent="0.2">
      <c r="B33" s="33"/>
      <c r="C33" s="15" t="s">
        <v>27</v>
      </c>
      <c r="E33" s="15">
        <v>342</v>
      </c>
      <c r="H33" s="15">
        <v>329</v>
      </c>
      <c r="K33" s="15">
        <v>334</v>
      </c>
      <c r="N33" s="15">
        <v>313</v>
      </c>
      <c r="R33" s="15">
        <v>315</v>
      </c>
    </row>
    <row r="34" spans="2:18" s="15" customFormat="1" ht="32.1" customHeight="1" x14ac:dyDescent="0.2">
      <c r="B34" s="33"/>
    </row>
    <row r="35" spans="2:18" s="15" customFormat="1" ht="32.1" customHeight="1" x14ac:dyDescent="0.2">
      <c r="B35" s="33"/>
    </row>
    <row r="36" spans="2:18" s="15" customFormat="1" ht="32.1" customHeight="1" x14ac:dyDescent="0.2">
      <c r="B36" s="33"/>
    </row>
    <row r="37" spans="2:18" s="15" customFormat="1" ht="32.1" customHeight="1" x14ac:dyDescent="0.2">
      <c r="B37" s="33"/>
    </row>
    <row r="38" spans="2:18" s="15" customFormat="1" ht="32.1" customHeight="1" x14ac:dyDescent="0.2">
      <c r="B38" s="33"/>
    </row>
    <row r="39" spans="2:18" s="15" customFormat="1" ht="32.1" customHeight="1" x14ac:dyDescent="0.2">
      <c r="B39" s="33"/>
    </row>
    <row r="40" spans="2:18" s="15" customFormat="1" ht="32.1" customHeight="1" x14ac:dyDescent="0.2">
      <c r="B40" s="33"/>
    </row>
    <row r="41" spans="2:18" s="15" customFormat="1" ht="32.1" customHeight="1" x14ac:dyDescent="0.2">
      <c r="B41" s="33"/>
    </row>
    <row r="42" spans="2:18" s="15" customFormat="1" ht="32.1" customHeight="1" x14ac:dyDescent="0.2">
      <c r="B42" s="33"/>
    </row>
    <row r="43" spans="2:18" s="15" customFormat="1" ht="32.1" customHeight="1" x14ac:dyDescent="0.2">
      <c r="B43" s="33"/>
    </row>
    <row r="44" spans="2:18" s="15" customFormat="1" ht="32.1" customHeight="1" x14ac:dyDescent="0.2">
      <c r="B44" s="33"/>
    </row>
    <row r="45" spans="2:18" s="15" customFormat="1" ht="32.1" customHeight="1" x14ac:dyDescent="0.2">
      <c r="B45" s="33"/>
    </row>
    <row r="46" spans="2:18" s="15" customFormat="1" ht="32.1" customHeight="1" x14ac:dyDescent="0.2">
      <c r="B46" s="33"/>
    </row>
    <row r="47" spans="2:18" s="15" customFormat="1" ht="32.1" customHeight="1" x14ac:dyDescent="0.2">
      <c r="B47" s="33"/>
    </row>
    <row r="48" spans="2:18" s="15" customFormat="1" ht="32.1" customHeight="1" x14ac:dyDescent="0.2">
      <c r="B48" s="33"/>
    </row>
    <row r="49" spans="2:2" s="15" customFormat="1" ht="32.1" customHeight="1" x14ac:dyDescent="0.2">
      <c r="B49" s="33"/>
    </row>
    <row r="50" spans="2:2" s="15" customFormat="1" ht="32.1" customHeight="1" x14ac:dyDescent="0.2">
      <c r="B50" s="33"/>
    </row>
    <row r="51" spans="2:2" s="15" customFormat="1" ht="32.1" customHeight="1" x14ac:dyDescent="0.2">
      <c r="B51" s="33"/>
    </row>
    <row r="52" spans="2:2" s="15" customFormat="1" ht="32.1" customHeight="1" x14ac:dyDescent="0.2">
      <c r="B52" s="33"/>
    </row>
    <row r="53" spans="2:2" s="15" customFormat="1" ht="32.1" customHeight="1" x14ac:dyDescent="0.2">
      <c r="B53" s="33"/>
    </row>
    <row r="54" spans="2:2" ht="32.1" customHeight="1" x14ac:dyDescent="0.3"/>
    <row r="55" spans="2:2" ht="32.1" customHeight="1" x14ac:dyDescent="0.3"/>
    <row r="56" spans="2:2" ht="32.1" customHeight="1" x14ac:dyDescent="0.3"/>
    <row r="57" spans="2:2" ht="32.1" customHeight="1" x14ac:dyDescent="0.3"/>
    <row r="58" spans="2:2" ht="32.1" customHeight="1" x14ac:dyDescent="0.3"/>
    <row r="59" spans="2:2" ht="32.1" customHeight="1" x14ac:dyDescent="0.3"/>
    <row r="60" spans="2:2" ht="32.1" customHeight="1" x14ac:dyDescent="0.3"/>
    <row r="61" spans="2:2" ht="32.1" customHeight="1" x14ac:dyDescent="0.3"/>
    <row r="62" spans="2:2" ht="32.1" customHeight="1" x14ac:dyDescent="0.3"/>
    <row r="63" spans="2:2" ht="32.1" customHeight="1" x14ac:dyDescent="0.3"/>
    <row r="64" spans="2:2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0" customHeight="1" x14ac:dyDescent="0.3"/>
    <row r="79" ht="30" customHeight="1" x14ac:dyDescent="0.3"/>
    <row r="80" ht="30" customHeight="1" x14ac:dyDescent="0.3"/>
    <row r="81" ht="30" customHeight="1" x14ac:dyDescent="0.3"/>
    <row r="82" ht="30" customHeight="1" x14ac:dyDescent="0.3"/>
    <row r="83" ht="30" customHeight="1" x14ac:dyDescent="0.3"/>
    <row r="84" ht="30" customHeight="1" x14ac:dyDescent="0.3"/>
    <row r="85" ht="30" customHeight="1" x14ac:dyDescent="0.3"/>
    <row r="86" ht="30" customHeight="1" x14ac:dyDescent="0.3"/>
    <row r="87" ht="30" customHeight="1" x14ac:dyDescent="0.3"/>
    <row r="88" ht="30" customHeight="1" x14ac:dyDescent="0.3"/>
    <row r="89" ht="30" customHeight="1" x14ac:dyDescent="0.3"/>
    <row r="90" ht="30" customHeight="1" x14ac:dyDescent="0.3"/>
    <row r="91" ht="30" customHeight="1" x14ac:dyDescent="0.3"/>
    <row r="92" ht="30" customHeight="1" x14ac:dyDescent="0.3"/>
    <row r="93" ht="30" customHeight="1" x14ac:dyDescent="0.3"/>
    <row r="94" ht="30" customHeight="1" x14ac:dyDescent="0.3"/>
    <row r="95" ht="30" customHeight="1" x14ac:dyDescent="0.3"/>
    <row r="96" ht="30" customHeight="1" x14ac:dyDescent="0.3"/>
    <row r="97" ht="30" customHeight="1" x14ac:dyDescent="0.3"/>
    <row r="98" ht="30" customHeight="1" x14ac:dyDescent="0.3"/>
    <row r="99" ht="30" customHeight="1" x14ac:dyDescent="0.3"/>
    <row r="100" ht="30" customHeight="1" x14ac:dyDescent="0.3"/>
    <row r="101" ht="30" customHeight="1" x14ac:dyDescent="0.3"/>
    <row r="102" ht="30" customHeight="1" x14ac:dyDescent="0.3"/>
    <row r="103" ht="30" customHeight="1" x14ac:dyDescent="0.3"/>
    <row r="104" ht="30" customHeight="1" x14ac:dyDescent="0.3"/>
    <row r="105" ht="30" customHeight="1" x14ac:dyDescent="0.3"/>
    <row r="106" ht="30" customHeight="1" x14ac:dyDescent="0.3"/>
    <row r="107" ht="30" customHeight="1" x14ac:dyDescent="0.3"/>
    <row r="108" ht="30" customHeight="1" x14ac:dyDescent="0.3"/>
    <row r="109" ht="30" customHeight="1" x14ac:dyDescent="0.3"/>
    <row r="110" ht="30" customHeight="1" x14ac:dyDescent="0.3"/>
    <row r="111" ht="30" customHeight="1" x14ac:dyDescent="0.3"/>
    <row r="112" ht="30" customHeight="1" x14ac:dyDescent="0.3"/>
    <row r="113" ht="30" customHeight="1" x14ac:dyDescent="0.3"/>
    <row r="114" ht="30" customHeight="1" x14ac:dyDescent="0.3"/>
    <row r="115" ht="30" customHeight="1" x14ac:dyDescent="0.3"/>
    <row r="116" ht="30" customHeight="1" x14ac:dyDescent="0.3"/>
    <row r="117" ht="30" customHeight="1" x14ac:dyDescent="0.3"/>
    <row r="118" ht="30" customHeight="1" x14ac:dyDescent="0.3"/>
    <row r="119" ht="30" customHeight="1" x14ac:dyDescent="0.3"/>
    <row r="120" ht="30" customHeight="1" x14ac:dyDescent="0.3"/>
    <row r="121" ht="30" customHeight="1" x14ac:dyDescent="0.3"/>
    <row r="122" ht="30" customHeight="1" x14ac:dyDescent="0.3"/>
    <row r="123" ht="30" customHeight="1" x14ac:dyDescent="0.3"/>
    <row r="124" ht="30" customHeight="1" x14ac:dyDescent="0.3"/>
    <row r="125" ht="30" customHeight="1" x14ac:dyDescent="0.3"/>
    <row r="126" ht="30" customHeight="1" x14ac:dyDescent="0.3"/>
    <row r="127" ht="30" customHeight="1" x14ac:dyDescent="0.3"/>
    <row r="128" ht="30" customHeight="1" x14ac:dyDescent="0.3"/>
  </sheetData>
  <mergeCells count="5">
    <mergeCell ref="P5:Q5"/>
    <mergeCell ref="M5:N5"/>
    <mergeCell ref="J5:K5"/>
    <mergeCell ref="G5:H5"/>
    <mergeCell ref="D5:E5"/>
  </mergeCells>
  <phoneticPr fontId="0" type="noConversion"/>
  <pageMargins left="0.42" right="0.36" top="0.45" bottom="0.59055118110236227" header="0.51181102362204722" footer="0.5118110236220472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Bank of Zambia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JMUNYORO</dc:creator>
  <cp:lastModifiedBy>Beenzu MC. Chishala</cp:lastModifiedBy>
  <cp:lastPrinted>2007-11-23T13:43:45Z</cp:lastPrinted>
  <dcterms:created xsi:type="dcterms:W3CDTF">2001-11-26T08:13:58Z</dcterms:created>
  <dcterms:modified xsi:type="dcterms:W3CDTF">2017-04-03T12:45:14Z</dcterms:modified>
</cp:coreProperties>
</file>