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345" windowWidth="15180" windowHeight="10380"/>
  </bookViews>
  <sheets>
    <sheet name="C" sheetId="7" r:id="rId1"/>
  </sheets>
  <calcPr calcId="152511"/>
</workbook>
</file>

<file path=xl/calcChain.xml><?xml version="1.0" encoding="utf-8"?>
<calcChain xmlns="http://schemas.openxmlformats.org/spreadsheetml/2006/main">
  <c r="I24" i="7" l="1"/>
  <c r="G24" i="7"/>
  <c r="E24" i="7"/>
  <c r="I14" i="7"/>
  <c r="G14" i="7"/>
  <c r="E14" i="7"/>
  <c r="E13" i="7"/>
  <c r="E25" i="7" s="1"/>
  <c r="E27" i="7" s="1"/>
  <c r="I6" i="7"/>
  <c r="I13" i="7" s="1"/>
  <c r="I25" i="7" s="1"/>
  <c r="I27" i="7" s="1"/>
  <c r="G6" i="7"/>
  <c r="G13" i="7" s="1"/>
  <c r="G25" i="7" s="1"/>
  <c r="G27" i="7" s="1"/>
  <c r="E6" i="7"/>
  <c r="C14" i="7"/>
  <c r="C24" i="7" s="1"/>
  <c r="C6" i="7"/>
  <c r="C13" i="7" s="1"/>
  <c r="C25" i="7" l="1"/>
  <c r="C27" i="7" s="1"/>
  <c r="L26" i="7" l="1"/>
  <c r="L23" i="7"/>
  <c r="L22" i="7"/>
  <c r="L21" i="7"/>
  <c r="L20" i="7"/>
  <c r="L19" i="7"/>
  <c r="L18" i="7"/>
  <c r="K17" i="7"/>
  <c r="K16" i="7"/>
  <c r="K15" i="7"/>
  <c r="L12" i="7"/>
  <c r="L11" i="7"/>
  <c r="L10" i="7"/>
  <c r="K9" i="7"/>
  <c r="K8" i="7"/>
  <c r="K7" i="7"/>
  <c r="L6" i="7" l="1"/>
  <c r="L13" i="7" s="1"/>
  <c r="L14" i="7"/>
  <c r="L24" i="7" s="1"/>
  <c r="L25" i="7" l="1"/>
  <c r="L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<sst xmlns="http://schemas.openxmlformats.org/spreadsheetml/2006/main" count="26" uniqueCount="26">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</sst>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8"/>
  <sheetViews>
    <sheetView tabSelected="1" zoomScaleNormal="100" workbookViewId="0">
      <selection activeCell="A9" sqref="A9"/>
    </sheetView>
  </sheetViews>
  <sheetFormatPr defaultRowHeight="18.75" x14ac:dyDescent="0.3"/>
  <cols>
    <col min="1" max="1" width="50.7109375" style="11" customWidth="1"/>
    <col min="2" max="2" width="23.42578125" style="11" customWidth="1"/>
    <col min="3" max="3" width="19" style="11" customWidth="1"/>
    <col min="4" max="4" width="16.42578125" style="11" bestFit="1" customWidth="1"/>
    <col min="5" max="5" width="26.140625" style="11" customWidth="1"/>
    <col min="6" max="6" width="18.85546875" style="11" customWidth="1"/>
    <col min="7" max="7" width="16.28515625" style="11" bestFit="1" customWidth="1"/>
    <col min="8" max="8" width="18.5703125" style="11" bestFit="1" customWidth="1"/>
    <col min="9" max="9" width="20.5703125" style="11" bestFit="1" customWidth="1"/>
    <col min="10" max="10" width="9.140625" style="11"/>
    <col min="11" max="11" width="18.5703125" style="11" bestFit="1" customWidth="1"/>
    <col min="12" max="12" width="22.85546875" style="11" bestFit="1" customWidth="1"/>
    <col min="13" max="13" width="9.140625" style="11"/>
    <col min="14" max="14" width="13.28515625" style="11" bestFit="1" customWidth="1"/>
    <col min="15" max="16384" width="9.140625" style="11"/>
  </cols>
  <sheetData>
    <row r="1" spans="1:15" s="1" customFormat="1" ht="33.950000000000003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s="2" customFormat="1" ht="33.950000000000003" customHeight="1" x14ac:dyDescent="0.3">
      <c r="B2" s="15"/>
      <c r="I2" s="15"/>
      <c r="L2" s="15"/>
    </row>
    <row r="3" spans="1:15" s="2" customFormat="1" ht="33.950000000000003" customHeight="1" x14ac:dyDescent="0.3"/>
    <row r="4" spans="1:15" s="3" customFormat="1" ht="33.950000000000003" customHeight="1" x14ac:dyDescent="0.3">
      <c r="A4" s="16" t="s">
        <v>25</v>
      </c>
      <c r="B4" s="17">
        <v>42795</v>
      </c>
      <c r="C4" s="18"/>
      <c r="D4" s="17">
        <v>42887</v>
      </c>
      <c r="E4" s="18"/>
      <c r="F4" s="17">
        <v>42979</v>
      </c>
      <c r="G4" s="18"/>
      <c r="H4" s="17">
        <v>43070</v>
      </c>
      <c r="I4" s="18"/>
      <c r="K4" s="17" t="s">
        <v>24</v>
      </c>
      <c r="L4" s="18"/>
    </row>
    <row r="5" spans="1:15" s="3" customFormat="1" ht="30" customHeight="1" x14ac:dyDescent="0.3">
      <c r="A5" s="4" t="s">
        <v>0</v>
      </c>
      <c r="B5" s="19"/>
      <c r="C5" s="20"/>
      <c r="D5" s="19"/>
      <c r="E5" s="20"/>
      <c r="F5" s="19"/>
      <c r="G5" s="20"/>
      <c r="H5" s="19"/>
      <c r="I5" s="20"/>
      <c r="K5" s="19"/>
      <c r="L5" s="20"/>
    </row>
    <row r="6" spans="1:15" s="5" customFormat="1" ht="30" customHeight="1" x14ac:dyDescent="0.3">
      <c r="A6" s="12" t="s">
        <v>2</v>
      </c>
      <c r="B6" s="13"/>
      <c r="C6" s="13">
        <f>B7+B8+B9</f>
        <v>1233555948.6800001</v>
      </c>
      <c r="D6" s="13"/>
      <c r="E6" s="13">
        <f t="shared" ref="E6" si="0">D7+D8+D9</f>
        <v>0</v>
      </c>
      <c r="F6" s="13"/>
      <c r="G6" s="13">
        <f t="shared" ref="G6" si="1">F7+F8+F9</f>
        <v>0</v>
      </c>
      <c r="H6" s="13"/>
      <c r="I6" s="13">
        <f t="shared" ref="I6" si="2">H7+H8+H9</f>
        <v>0</v>
      </c>
      <c r="K6" s="13"/>
      <c r="L6" s="13">
        <f>+C6+E6+G6+I6</f>
        <v>1233555948.6800001</v>
      </c>
      <c r="N6" s="6"/>
      <c r="O6" s="6"/>
    </row>
    <row r="7" spans="1:15" s="9" customFormat="1" ht="33" customHeight="1" x14ac:dyDescent="0.3">
      <c r="A7" s="7" t="s">
        <v>13</v>
      </c>
      <c r="B7" s="8">
        <v>1194758486.6800001</v>
      </c>
      <c r="C7" s="8"/>
      <c r="D7" s="8">
        <v>0</v>
      </c>
      <c r="E7" s="8"/>
      <c r="F7" s="8">
        <v>0</v>
      </c>
      <c r="G7" s="8"/>
      <c r="H7" s="8">
        <v>0</v>
      </c>
      <c r="I7" s="8"/>
      <c r="K7" s="8">
        <f>+B7+D7+F7+H7</f>
        <v>1194758486.6800001</v>
      </c>
      <c r="L7" s="8"/>
      <c r="N7" s="10"/>
      <c r="O7" s="10"/>
    </row>
    <row r="8" spans="1:15" s="9" customFormat="1" ht="33" customHeight="1" x14ac:dyDescent="0.3">
      <c r="A8" s="7" t="s">
        <v>14</v>
      </c>
      <c r="B8" s="8">
        <v>0</v>
      </c>
      <c r="C8" s="8"/>
      <c r="D8" s="8">
        <v>0</v>
      </c>
      <c r="E8" s="8"/>
      <c r="F8" s="8">
        <v>0</v>
      </c>
      <c r="G8" s="8"/>
      <c r="H8" s="8">
        <v>0</v>
      </c>
      <c r="I8" s="8"/>
      <c r="K8" s="8">
        <f t="shared" ref="K8:K9" si="3">+B8+D8+F8+H8</f>
        <v>0</v>
      </c>
      <c r="L8" s="8"/>
      <c r="N8" s="10"/>
      <c r="O8" s="10"/>
    </row>
    <row r="9" spans="1:15" s="9" customFormat="1" ht="33" customHeight="1" x14ac:dyDescent="0.3">
      <c r="A9" s="7" t="s">
        <v>15</v>
      </c>
      <c r="B9" s="8">
        <v>38797462</v>
      </c>
      <c r="C9" s="8"/>
      <c r="D9" s="8">
        <v>0</v>
      </c>
      <c r="E9" s="8"/>
      <c r="F9" s="8">
        <v>0</v>
      </c>
      <c r="G9" s="8"/>
      <c r="H9" s="8">
        <v>0</v>
      </c>
      <c r="I9" s="8"/>
      <c r="K9" s="8">
        <f t="shared" si="3"/>
        <v>38797462</v>
      </c>
      <c r="L9" s="8"/>
      <c r="N9" s="10"/>
      <c r="O9" s="10"/>
    </row>
    <row r="10" spans="1:15" s="9" customFormat="1" ht="33" customHeight="1" x14ac:dyDescent="0.3">
      <c r="A10" s="7" t="s">
        <v>3</v>
      </c>
      <c r="B10" s="8"/>
      <c r="C10" s="8">
        <v>16036.25</v>
      </c>
      <c r="D10" s="8"/>
      <c r="E10" s="8">
        <v>0</v>
      </c>
      <c r="F10" s="8"/>
      <c r="G10" s="8">
        <v>0</v>
      </c>
      <c r="H10" s="8"/>
      <c r="I10" s="8">
        <v>0</v>
      </c>
      <c r="K10" s="8"/>
      <c r="L10" s="8">
        <f>+C10+E10+G10+I10</f>
        <v>16036.25</v>
      </c>
      <c r="N10" s="10"/>
      <c r="O10" s="10"/>
    </row>
    <row r="11" spans="1:15" s="9" customFormat="1" ht="33" customHeight="1" x14ac:dyDescent="0.3">
      <c r="A11" s="7" t="s">
        <v>16</v>
      </c>
      <c r="B11" s="8"/>
      <c r="C11" s="8">
        <v>1931.63</v>
      </c>
      <c r="D11" s="8"/>
      <c r="E11" s="2">
        <v>0</v>
      </c>
      <c r="F11" s="8"/>
      <c r="G11" s="8">
        <v>0</v>
      </c>
      <c r="H11" s="8"/>
      <c r="I11" s="8">
        <v>0</v>
      </c>
      <c r="K11" s="8"/>
      <c r="L11" s="8">
        <f t="shared" ref="L11:L12" si="4">+C11+E11+G11+I11</f>
        <v>1931.63</v>
      </c>
      <c r="N11" s="10"/>
      <c r="O11" s="10"/>
    </row>
    <row r="12" spans="1:15" s="9" customFormat="1" ht="33" customHeight="1" x14ac:dyDescent="0.3">
      <c r="A12" s="7" t="s">
        <v>17</v>
      </c>
      <c r="B12" s="8"/>
      <c r="C12" s="8">
        <v>43850.9</v>
      </c>
      <c r="D12" s="8"/>
      <c r="E12" s="8">
        <v>0</v>
      </c>
      <c r="F12" s="8"/>
      <c r="G12" s="8">
        <v>0</v>
      </c>
      <c r="H12" s="8"/>
      <c r="I12" s="8">
        <v>0</v>
      </c>
      <c r="K12" s="8"/>
      <c r="L12" s="8">
        <f t="shared" si="4"/>
        <v>43850.9</v>
      </c>
      <c r="N12" s="10"/>
      <c r="O12" s="10"/>
    </row>
    <row r="13" spans="1:15" s="5" customFormat="1" ht="33" customHeight="1" x14ac:dyDescent="0.3">
      <c r="A13" s="12" t="s">
        <v>4</v>
      </c>
      <c r="B13" s="13"/>
      <c r="C13" s="13">
        <f>C6+C10+C11+C12</f>
        <v>1233617767.4600003</v>
      </c>
      <c r="D13" s="13"/>
      <c r="E13" s="13">
        <f t="shared" ref="E13" si="5">E6+E10+E11+E12</f>
        <v>0</v>
      </c>
      <c r="F13" s="13"/>
      <c r="G13" s="13">
        <f t="shared" ref="G13" si="6">G6+G10+G11+G12</f>
        <v>0</v>
      </c>
      <c r="H13" s="13"/>
      <c r="I13" s="13">
        <f t="shared" ref="I13" si="7">I6+I10+I11+I12</f>
        <v>0</v>
      </c>
      <c r="K13" s="13"/>
      <c r="L13" s="13">
        <f>SUM(L6:L12)</f>
        <v>1233617767.4600003</v>
      </c>
      <c r="N13" s="6"/>
      <c r="O13" s="6"/>
    </row>
    <row r="14" spans="1:15" s="5" customFormat="1" ht="33" customHeight="1" x14ac:dyDescent="0.3">
      <c r="A14" s="12" t="s">
        <v>5</v>
      </c>
      <c r="B14" s="13"/>
      <c r="C14" s="13">
        <f>B15+B16+B17</f>
        <v>1223411949.6300001</v>
      </c>
      <c r="D14" s="13"/>
      <c r="E14" s="13">
        <f t="shared" ref="E14" si="8">D15+D16+D17</f>
        <v>0</v>
      </c>
      <c r="F14" s="13"/>
      <c r="G14" s="13">
        <f t="shared" ref="G14" si="9">F15+F16+F17</f>
        <v>0</v>
      </c>
      <c r="H14" s="13"/>
      <c r="I14" s="13">
        <f t="shared" ref="I14" si="10">H15+H16+H17</f>
        <v>0</v>
      </c>
      <c r="K14" s="13"/>
      <c r="L14" s="13">
        <f>+C14+E14+G14+I14</f>
        <v>1223411949.6300001</v>
      </c>
      <c r="N14" s="6"/>
      <c r="O14" s="6"/>
    </row>
    <row r="15" spans="1:15" s="9" customFormat="1" ht="33" customHeight="1" x14ac:dyDescent="0.3">
      <c r="A15" s="7" t="s">
        <v>18</v>
      </c>
      <c r="B15" s="8">
        <v>493295500.94</v>
      </c>
      <c r="C15" s="8"/>
      <c r="D15" s="8">
        <v>0</v>
      </c>
      <c r="E15" s="8"/>
      <c r="F15" s="8">
        <v>0</v>
      </c>
      <c r="G15" s="8"/>
      <c r="H15" s="8">
        <v>0</v>
      </c>
      <c r="I15" s="8"/>
      <c r="K15" s="8">
        <f t="shared" ref="K15:K17" si="11">+B15+D15+F15+H15</f>
        <v>493295500.94</v>
      </c>
      <c r="L15" s="8"/>
      <c r="N15" s="10"/>
      <c r="O15" s="10"/>
    </row>
    <row r="16" spans="1:15" s="9" customFormat="1" ht="33" customHeight="1" x14ac:dyDescent="0.3">
      <c r="A16" s="7" t="s">
        <v>19</v>
      </c>
      <c r="B16" s="8">
        <v>0</v>
      </c>
      <c r="C16" s="8"/>
      <c r="D16" s="8">
        <v>0</v>
      </c>
      <c r="E16" s="8"/>
      <c r="F16" s="8">
        <v>0</v>
      </c>
      <c r="G16" s="8"/>
      <c r="H16" s="8">
        <v>0</v>
      </c>
      <c r="I16" s="8"/>
      <c r="K16" s="8">
        <f t="shared" si="11"/>
        <v>0</v>
      </c>
      <c r="L16" s="8"/>
      <c r="N16" s="10"/>
      <c r="O16" s="10"/>
    </row>
    <row r="17" spans="1:15" s="9" customFormat="1" ht="33" customHeight="1" x14ac:dyDescent="0.3">
      <c r="A17" s="7" t="s">
        <v>20</v>
      </c>
      <c r="B17" s="8">
        <v>730116448.69000006</v>
      </c>
      <c r="C17" s="8"/>
      <c r="D17" s="8">
        <v>0</v>
      </c>
      <c r="E17" s="8"/>
      <c r="F17" s="8">
        <v>0</v>
      </c>
      <c r="G17" s="8"/>
      <c r="H17" s="8">
        <v>0</v>
      </c>
      <c r="I17" s="8"/>
      <c r="K17" s="8">
        <f t="shared" si="11"/>
        <v>730116448.69000006</v>
      </c>
      <c r="L17" s="8"/>
      <c r="N17" s="10"/>
      <c r="O17" s="10"/>
    </row>
    <row r="18" spans="1:15" s="9" customFormat="1" ht="33" customHeight="1" x14ac:dyDescent="0.3">
      <c r="A18" s="7" t="s">
        <v>6</v>
      </c>
      <c r="B18" s="8"/>
      <c r="C18" s="8">
        <v>7872.02</v>
      </c>
      <c r="D18" s="8"/>
      <c r="E18" s="8">
        <v>0</v>
      </c>
      <c r="F18" s="8"/>
      <c r="G18" s="8">
        <v>0</v>
      </c>
      <c r="H18" s="8"/>
      <c r="I18" s="8">
        <v>0</v>
      </c>
      <c r="K18" s="8"/>
      <c r="L18" s="8">
        <f t="shared" ref="L18:L23" si="12">+C18+E18+G18+I18</f>
        <v>7872.02</v>
      </c>
      <c r="N18" s="10"/>
      <c r="O18" s="10"/>
    </row>
    <row r="19" spans="1:15" s="9" customFormat="1" ht="33" customHeight="1" x14ac:dyDescent="0.3">
      <c r="A19" s="7" t="s">
        <v>7</v>
      </c>
      <c r="B19" s="8"/>
      <c r="C19" s="8">
        <v>268039.74</v>
      </c>
      <c r="D19" s="8"/>
      <c r="E19" s="8">
        <v>0</v>
      </c>
      <c r="F19" s="8"/>
      <c r="G19" s="8">
        <v>0</v>
      </c>
      <c r="H19" s="8"/>
      <c r="I19" s="8">
        <v>0</v>
      </c>
      <c r="K19" s="8"/>
      <c r="L19" s="8">
        <f t="shared" si="12"/>
        <v>268039.74</v>
      </c>
      <c r="N19" s="10"/>
      <c r="O19" s="10"/>
    </row>
    <row r="20" spans="1:15" s="9" customFormat="1" ht="33" customHeight="1" x14ac:dyDescent="0.3">
      <c r="A20" s="7" t="s">
        <v>1</v>
      </c>
      <c r="B20" s="8"/>
      <c r="C20" s="8">
        <v>2040996.09</v>
      </c>
      <c r="D20" s="8"/>
      <c r="E20" s="8">
        <v>0</v>
      </c>
      <c r="F20" s="8"/>
      <c r="G20" s="8">
        <v>0</v>
      </c>
      <c r="H20" s="8"/>
      <c r="I20" s="8">
        <v>0</v>
      </c>
      <c r="K20" s="8"/>
      <c r="L20" s="8">
        <f t="shared" si="12"/>
        <v>2040996.09</v>
      </c>
      <c r="N20" s="10"/>
      <c r="O20" s="10"/>
    </row>
    <row r="21" spans="1:15" s="9" customFormat="1" ht="33" customHeight="1" x14ac:dyDescent="0.3">
      <c r="A21" s="7" t="s">
        <v>8</v>
      </c>
      <c r="B21" s="8"/>
      <c r="C21" s="8">
        <v>545232</v>
      </c>
      <c r="D21" s="8"/>
      <c r="E21" s="8">
        <v>0</v>
      </c>
      <c r="F21" s="8"/>
      <c r="G21" s="8">
        <v>0</v>
      </c>
      <c r="H21" s="8"/>
      <c r="I21" s="8">
        <v>0</v>
      </c>
      <c r="K21" s="8"/>
      <c r="L21" s="8">
        <f t="shared" si="12"/>
        <v>545232</v>
      </c>
      <c r="N21" s="10"/>
      <c r="O21" s="10"/>
    </row>
    <row r="22" spans="1:15" s="9" customFormat="1" ht="33" customHeight="1" x14ac:dyDescent="0.3">
      <c r="A22" s="7" t="s">
        <v>9</v>
      </c>
      <c r="B22" s="8"/>
      <c r="C22" s="8">
        <v>2609533.6800000002</v>
      </c>
      <c r="D22" s="8"/>
      <c r="E22" s="8">
        <v>0</v>
      </c>
      <c r="F22" s="8"/>
      <c r="G22" s="8">
        <v>0</v>
      </c>
      <c r="H22" s="8"/>
      <c r="I22" s="8">
        <v>0</v>
      </c>
      <c r="K22" s="8"/>
      <c r="L22" s="8">
        <f t="shared" si="12"/>
        <v>2609533.6800000002</v>
      </c>
      <c r="N22" s="10"/>
      <c r="O22" s="10"/>
    </row>
    <row r="23" spans="1:15" s="9" customFormat="1" ht="33" customHeight="1" x14ac:dyDescent="0.3">
      <c r="A23" s="7" t="s">
        <v>21</v>
      </c>
      <c r="B23" s="8"/>
      <c r="C23" s="8">
        <v>3726075.9</v>
      </c>
      <c r="D23" s="8"/>
      <c r="E23" s="8">
        <v>0</v>
      </c>
      <c r="F23" s="8"/>
      <c r="G23" s="8">
        <v>0</v>
      </c>
      <c r="H23" s="8"/>
      <c r="I23" s="8">
        <v>0</v>
      </c>
      <c r="K23" s="8"/>
      <c r="L23" s="8">
        <f t="shared" si="12"/>
        <v>3726075.9</v>
      </c>
      <c r="N23" s="10"/>
      <c r="O23" s="10"/>
    </row>
    <row r="24" spans="1:15" s="5" customFormat="1" ht="33" customHeight="1" x14ac:dyDescent="0.3">
      <c r="A24" s="12" t="s">
        <v>10</v>
      </c>
      <c r="B24" s="13"/>
      <c r="C24" s="13">
        <f>C14+C18+C19+C20+C21+C22+C23</f>
        <v>1232609699.0600002</v>
      </c>
      <c r="D24" s="13"/>
      <c r="E24" s="13">
        <f t="shared" ref="E24" si="13">E14+E18+E19+E20+E21+E22+E23</f>
        <v>0</v>
      </c>
      <c r="F24" s="13"/>
      <c r="G24" s="13">
        <f t="shared" ref="G24" si="14">G14+G18+G19+G20+G21+G22+G23</f>
        <v>0</v>
      </c>
      <c r="H24" s="13"/>
      <c r="I24" s="13">
        <f t="shared" ref="I24" si="15">I14+I18+I19+I20+I21+I22+I23</f>
        <v>0</v>
      </c>
      <c r="K24" s="13"/>
      <c r="L24" s="13">
        <f>SUM(L14:L23)</f>
        <v>1232609699.0600002</v>
      </c>
      <c r="N24" s="6"/>
      <c r="O24" s="6"/>
    </row>
    <row r="25" spans="1:15" s="5" customFormat="1" ht="33" customHeight="1" x14ac:dyDescent="0.3">
      <c r="A25" s="12" t="s">
        <v>22</v>
      </c>
      <c r="B25" s="13"/>
      <c r="C25" s="13">
        <f>C13-C24</f>
        <v>1008068.4000000954</v>
      </c>
      <c r="D25" s="13"/>
      <c r="E25" s="13">
        <f t="shared" ref="E25" si="16">E13-E24</f>
        <v>0</v>
      </c>
      <c r="F25" s="13"/>
      <c r="G25" s="13">
        <f t="shared" ref="G25" si="17">G13-G24</f>
        <v>0</v>
      </c>
      <c r="H25" s="13"/>
      <c r="I25" s="13">
        <f t="shared" ref="I25" si="18">I13-I24</f>
        <v>0</v>
      </c>
      <c r="K25" s="13"/>
      <c r="L25" s="13">
        <f>+L13-L24</f>
        <v>1008068.4000000954</v>
      </c>
      <c r="N25" s="6"/>
      <c r="O25" s="6"/>
    </row>
    <row r="26" spans="1:15" s="9" customFormat="1" ht="33" customHeight="1" x14ac:dyDescent="0.3">
      <c r="A26" s="7" t="s">
        <v>23</v>
      </c>
      <c r="B26" s="8"/>
      <c r="C26" s="8">
        <v>225878.86</v>
      </c>
      <c r="D26" s="8"/>
      <c r="E26" s="8">
        <v>0</v>
      </c>
      <c r="F26" s="8"/>
      <c r="G26" s="8">
        <v>0</v>
      </c>
      <c r="H26" s="8"/>
      <c r="I26" s="8">
        <v>0</v>
      </c>
      <c r="K26" s="8"/>
      <c r="L26" s="8">
        <f t="shared" ref="L26" si="19">+C26+E26+G26+I26</f>
        <v>225878.86</v>
      </c>
      <c r="N26" s="10"/>
      <c r="O26" s="10"/>
    </row>
    <row r="27" spans="1:15" s="5" customFormat="1" ht="33" customHeight="1" x14ac:dyDescent="0.3">
      <c r="A27" s="12" t="s">
        <v>11</v>
      </c>
      <c r="B27" s="13"/>
      <c r="C27" s="13">
        <f>C25-C26</f>
        <v>782189.54000009538</v>
      </c>
      <c r="D27" s="13"/>
      <c r="E27" s="13">
        <f t="shared" ref="E27" si="20">E25-E26</f>
        <v>0</v>
      </c>
      <c r="F27" s="13"/>
      <c r="G27" s="13">
        <f t="shared" ref="G27" si="21">G25-G26</f>
        <v>0</v>
      </c>
      <c r="H27" s="13"/>
      <c r="I27" s="13">
        <f t="shared" ref="I27" si="22">I25-I26</f>
        <v>0</v>
      </c>
      <c r="K27" s="13"/>
      <c r="L27" s="13">
        <f>+L25-L26</f>
        <v>782189.54000009538</v>
      </c>
      <c r="N27" s="6"/>
      <c r="O27" s="6"/>
    </row>
    <row r="28" spans="1:15" s="9" customFormat="1" ht="33" customHeight="1" x14ac:dyDescent="0.3">
      <c r="A28" s="2"/>
    </row>
    <row r="29" spans="1:15" s="2" customFormat="1" ht="33" customHeight="1" x14ac:dyDescent="0.3">
      <c r="A29" s="14"/>
      <c r="F29" s="15"/>
    </row>
    <row r="30" spans="1:15" s="2" customFormat="1" ht="33" customHeight="1" x14ac:dyDescent="0.3">
      <c r="A30" s="14"/>
      <c r="F30" s="15"/>
    </row>
    <row r="31" spans="1:15" s="2" customFormat="1" ht="33" customHeight="1" x14ac:dyDescent="0.3">
      <c r="A31" s="14"/>
      <c r="F31" s="15"/>
    </row>
    <row r="32" spans="1:15" s="2" customFormat="1" ht="33" customHeight="1" x14ac:dyDescent="0.3">
      <c r="A32" s="14"/>
      <c r="F32" s="15"/>
    </row>
    <row r="33" spans="1:6" s="2" customFormat="1" ht="50.1" customHeight="1" x14ac:dyDescent="0.3">
      <c r="A33" s="14"/>
      <c r="F33" s="15"/>
    </row>
    <row r="34" spans="1:6" s="2" customFormat="1" ht="50.1" customHeight="1" x14ac:dyDescent="0.3">
      <c r="A34" s="14"/>
      <c r="F34" s="15"/>
    </row>
    <row r="35" spans="1:6" s="2" customFormat="1" ht="50.1" customHeight="1" x14ac:dyDescent="0.3">
      <c r="A35" s="14"/>
      <c r="F35" s="15"/>
    </row>
    <row r="36" spans="1:6" s="2" customFormat="1" ht="50.1" customHeight="1" x14ac:dyDescent="0.3">
      <c r="A36" s="14"/>
      <c r="F36" s="15"/>
    </row>
    <row r="37" spans="1:6" s="2" customFormat="1" ht="50.1" customHeight="1" x14ac:dyDescent="0.3">
      <c r="A37" s="14"/>
      <c r="F37" s="15"/>
    </row>
    <row r="38" spans="1:6" s="2" customFormat="1" ht="50.1" customHeight="1" x14ac:dyDescent="0.3">
      <c r="A38" s="14"/>
      <c r="F38" s="15"/>
    </row>
    <row r="39" spans="1:6" s="2" customFormat="1" ht="50.1" customHeight="1" x14ac:dyDescent="0.3">
      <c r="A39" s="14"/>
      <c r="F39" s="15"/>
    </row>
    <row r="40" spans="1:6" s="2" customFormat="1" ht="50.1" customHeight="1" x14ac:dyDescent="0.3">
      <c r="A40" s="14"/>
      <c r="F40" s="15"/>
    </row>
    <row r="41" spans="1:6" s="2" customFormat="1" ht="50.1" customHeight="1" x14ac:dyDescent="0.3">
      <c r="A41" s="14"/>
      <c r="F41" s="15"/>
    </row>
    <row r="42" spans="1:6" s="2" customFormat="1" ht="50.1" customHeight="1" x14ac:dyDescent="0.3">
      <c r="A42" s="14"/>
      <c r="F42" s="15"/>
    </row>
    <row r="43" spans="1:6" s="2" customFormat="1" ht="50.1" customHeight="1" x14ac:dyDescent="0.3">
      <c r="A43" s="14"/>
      <c r="F43" s="15"/>
    </row>
    <row r="44" spans="1:6" s="2" customFormat="1" ht="50.1" customHeight="1" x14ac:dyDescent="0.3">
      <c r="A44" s="14"/>
      <c r="F44" s="15"/>
    </row>
    <row r="45" spans="1:6" s="2" customFormat="1" ht="50.1" customHeight="1" x14ac:dyDescent="0.3">
      <c r="A45" s="14"/>
      <c r="F45" s="15"/>
    </row>
    <row r="46" spans="1:6" s="2" customFormat="1" ht="50.1" customHeight="1" x14ac:dyDescent="0.3">
      <c r="A46" s="14"/>
      <c r="F46" s="15"/>
    </row>
    <row r="47" spans="1:6" s="2" customFormat="1" ht="50.1" customHeight="1" x14ac:dyDescent="0.3">
      <c r="A47" s="14"/>
      <c r="F47" s="15"/>
    </row>
    <row r="48" spans="1:6" s="2" customFormat="1" ht="50.1" customHeight="1" x14ac:dyDescent="0.3">
      <c r="A48" s="14"/>
      <c r="F48" s="15"/>
    </row>
    <row r="49" spans="1:6" s="2" customFormat="1" ht="50.1" customHeight="1" x14ac:dyDescent="0.3">
      <c r="A49" s="14"/>
      <c r="F49" s="15"/>
    </row>
    <row r="50" spans="1:6" s="2" customFormat="1" ht="50.1" customHeight="1" x14ac:dyDescent="0.3">
      <c r="A50" s="14"/>
      <c r="F50" s="15"/>
    </row>
    <row r="51" spans="1:6" s="2" customFormat="1" ht="50.1" customHeight="1" x14ac:dyDescent="0.3">
      <c r="A51" s="14"/>
      <c r="F51" s="15"/>
    </row>
    <row r="52" spans="1:6" s="2" customFormat="1" ht="50.1" customHeight="1" x14ac:dyDescent="0.3">
      <c r="A52" s="14"/>
      <c r="F52" s="15"/>
    </row>
    <row r="53" spans="1:6" s="2" customFormat="1" ht="50.1" customHeight="1" x14ac:dyDescent="0.3">
      <c r="A53" s="14"/>
      <c r="F53" s="15"/>
    </row>
    <row r="54" spans="1:6" s="2" customFormat="1" ht="50.1" customHeight="1" x14ac:dyDescent="0.3"/>
    <row r="55" spans="1:6" s="2" customFormat="1" ht="50.1" customHeight="1" x14ac:dyDescent="0.3"/>
    <row r="56" spans="1:6" s="2" customFormat="1" ht="50.1" customHeight="1" x14ac:dyDescent="0.3"/>
    <row r="57" spans="1:6" s="2" customFormat="1" ht="50.1" customHeight="1" x14ac:dyDescent="0.3"/>
    <row r="58" spans="1:6" s="2" customFormat="1" ht="50.1" customHeight="1" x14ac:dyDescent="0.3"/>
    <row r="59" spans="1:6" s="2" customFormat="1" ht="50.1" customHeight="1" x14ac:dyDescent="0.3"/>
    <row r="60" spans="1:6" s="2" customFormat="1" ht="50.1" customHeight="1" x14ac:dyDescent="0.3"/>
    <row r="61" spans="1:6" s="2" customFormat="1" ht="50.1" customHeight="1" x14ac:dyDescent="0.3"/>
    <row r="62" spans="1:6" s="2" customFormat="1" ht="50.1" customHeight="1" x14ac:dyDescent="0.3"/>
    <row r="63" spans="1:6" s="2" customFormat="1" ht="50.1" customHeight="1" x14ac:dyDescent="0.3"/>
    <row r="64" spans="1:6" s="2" customFormat="1" ht="50.1" customHeight="1" x14ac:dyDescent="0.3"/>
    <row r="65" s="2" customFormat="1" ht="50.1" customHeight="1" x14ac:dyDescent="0.3"/>
    <row r="66" s="2" customFormat="1" ht="50.1" customHeight="1" x14ac:dyDescent="0.3"/>
    <row r="67" s="2" customFormat="1" ht="50.1" customHeight="1" x14ac:dyDescent="0.3"/>
    <row r="68" s="2" customFormat="1" ht="50.1" customHeight="1" x14ac:dyDescent="0.3"/>
    <row r="69" s="2" customFormat="1" ht="50.1" customHeight="1" x14ac:dyDescent="0.3"/>
    <row r="70" s="2" customFormat="1" ht="50.1" customHeight="1" x14ac:dyDescent="0.3"/>
    <row r="71" s="2" customFormat="1" ht="50.1" customHeight="1" x14ac:dyDescent="0.3"/>
    <row r="72" s="2" customFormat="1" ht="50.1" customHeight="1" x14ac:dyDescent="0.3"/>
    <row r="73" s="2" customFormat="1" ht="50.1" customHeight="1" x14ac:dyDescent="0.3"/>
    <row r="74" s="2" customFormat="1" ht="50.1" customHeight="1" x14ac:dyDescent="0.3"/>
    <row r="75" s="2" customFormat="1" ht="50.1" customHeight="1" x14ac:dyDescent="0.3"/>
    <row r="76" s="2" customFormat="1" ht="50.1" customHeight="1" x14ac:dyDescent="0.3"/>
    <row r="77" s="2" customFormat="1" ht="50.1" customHeight="1" x14ac:dyDescent="0.3"/>
    <row r="78" s="2" customFormat="1" ht="50.1" customHeight="1" x14ac:dyDescent="0.3"/>
    <row r="79" s="2" customFormat="1" ht="50.1" customHeight="1" x14ac:dyDescent="0.3"/>
    <row r="80" s="2" customFormat="1" ht="50.1" customHeight="1" x14ac:dyDescent="0.3"/>
    <row r="81" s="2" customFormat="1" ht="50.1" customHeight="1" x14ac:dyDescent="0.3"/>
    <row r="82" s="2" customFormat="1" ht="50.1" customHeight="1" x14ac:dyDescent="0.3"/>
    <row r="83" s="2" customFormat="1" ht="50.1" customHeight="1" x14ac:dyDescent="0.3"/>
    <row r="84" s="2" customFormat="1" ht="50.1" customHeight="1" x14ac:dyDescent="0.3"/>
    <row r="85" s="2" customFormat="1" ht="50.1" customHeight="1" x14ac:dyDescent="0.3"/>
    <row r="86" s="2" customFormat="1" ht="50.1" customHeight="1" x14ac:dyDescent="0.3"/>
    <row r="87" s="2" customFormat="1" ht="50.1" customHeight="1" x14ac:dyDescent="0.3"/>
    <row r="88" s="2" customFormat="1" ht="50.1" customHeight="1" x14ac:dyDescent="0.3"/>
    <row r="89" s="2" customFormat="1" ht="50.1" customHeight="1" x14ac:dyDescent="0.3"/>
    <row r="90" s="2" customFormat="1" ht="50.1" customHeight="1" x14ac:dyDescent="0.3"/>
    <row r="91" s="2" customFormat="1" ht="50.1" customHeight="1" x14ac:dyDescent="0.3"/>
    <row r="92" s="2" customFormat="1" ht="50.1" customHeight="1" x14ac:dyDescent="0.3"/>
    <row r="93" s="2" customFormat="1" ht="50.1" customHeight="1" x14ac:dyDescent="0.3"/>
    <row r="94" s="2" customFormat="1" ht="50.1" customHeight="1" x14ac:dyDescent="0.3"/>
    <row r="95" s="2" customFormat="1" ht="50.1" customHeight="1" x14ac:dyDescent="0.3"/>
    <row r="96" s="2" customFormat="1" ht="50.1" customHeight="1" x14ac:dyDescent="0.3"/>
    <row r="97" s="2" customFormat="1" ht="50.1" customHeight="1" x14ac:dyDescent="0.3"/>
    <row r="98" s="2" customFormat="1" ht="50.1" customHeight="1" x14ac:dyDescent="0.3"/>
    <row r="99" s="2" customFormat="1" ht="50.1" customHeight="1" x14ac:dyDescent="0.3"/>
    <row r="100" s="2" customFormat="1" ht="50.1" customHeight="1" x14ac:dyDescent="0.3"/>
    <row r="101" s="2" customFormat="1" ht="50.1" customHeight="1" x14ac:dyDescent="0.3"/>
    <row r="102" s="2" customFormat="1" ht="50.1" customHeight="1" x14ac:dyDescent="0.3"/>
    <row r="103" s="2" customFormat="1" ht="50.1" customHeight="1" x14ac:dyDescent="0.3"/>
    <row r="104" s="2" customFormat="1" ht="50.1" customHeight="1" x14ac:dyDescent="0.3"/>
    <row r="105" s="2" customFormat="1" ht="50.1" customHeight="1" x14ac:dyDescent="0.3"/>
    <row r="106" s="2" customFormat="1" ht="50.1" customHeight="1" x14ac:dyDescent="0.3"/>
    <row r="107" s="2" customFormat="1" ht="50.1" customHeight="1" x14ac:dyDescent="0.3"/>
    <row r="108" s="2" customFormat="1" ht="50.1" customHeight="1" x14ac:dyDescent="0.3"/>
    <row r="109" s="2" customFormat="1" ht="50.1" customHeight="1" x14ac:dyDescent="0.3"/>
    <row r="110" s="2" customFormat="1" ht="50.1" customHeight="1" x14ac:dyDescent="0.3"/>
    <row r="111" s="2" customFormat="1" ht="50.1" customHeight="1" x14ac:dyDescent="0.3"/>
    <row r="112" s="2" customFormat="1" ht="50.1" customHeight="1" x14ac:dyDescent="0.3"/>
    <row r="113" s="2" customFormat="1" ht="50.1" customHeight="1" x14ac:dyDescent="0.3"/>
    <row r="114" s="2" customFormat="1" ht="50.1" customHeight="1" x14ac:dyDescent="0.3"/>
    <row r="115" s="2" customFormat="1" ht="50.1" customHeight="1" x14ac:dyDescent="0.3"/>
    <row r="116" s="2" customFormat="1" ht="50.1" customHeight="1" x14ac:dyDescent="0.3"/>
    <row r="117" s="2" customFormat="1" ht="50.1" customHeight="1" x14ac:dyDescent="0.3"/>
    <row r="118" s="2" customFormat="1" ht="50.1" customHeight="1" x14ac:dyDescent="0.3"/>
    <row r="119" s="2" customFormat="1" ht="50.1" customHeight="1" x14ac:dyDescent="0.3"/>
    <row r="120" s="2" customFormat="1" ht="50.1" customHeight="1" x14ac:dyDescent="0.3"/>
    <row r="121" s="2" customFormat="1" ht="50.1" customHeight="1" x14ac:dyDescent="0.3"/>
    <row r="122" s="2" customFormat="1" ht="50.1" customHeight="1" x14ac:dyDescent="0.3"/>
    <row r="123" s="2" customFormat="1" ht="50.1" customHeight="1" x14ac:dyDescent="0.3"/>
    <row r="124" s="2" customFormat="1" ht="50.1" customHeight="1" x14ac:dyDescent="0.3"/>
    <row r="125" s="2" customFormat="1" ht="50.1" customHeight="1" x14ac:dyDescent="0.3"/>
    <row r="126" s="2" customFormat="1" ht="50.1" customHeight="1" x14ac:dyDescent="0.3"/>
    <row r="127" s="2" customFormat="1" ht="50.1" customHeight="1" x14ac:dyDescent="0.3"/>
    <row r="128" s="2" customFormat="1" ht="50.1" customHeight="1" x14ac:dyDescent="0.3"/>
    <row r="129" s="2" customFormat="1" ht="50.1" customHeight="1" x14ac:dyDescent="0.3"/>
    <row r="130" s="2" customFormat="1" ht="50.1" customHeight="1" x14ac:dyDescent="0.3"/>
    <row r="131" s="2" customFormat="1" ht="50.1" customHeight="1" x14ac:dyDescent="0.3"/>
    <row r="132" s="2" customFormat="1" ht="50.1" customHeight="1" x14ac:dyDescent="0.3"/>
    <row r="133" s="2" customFormat="1" ht="50.1" customHeight="1" x14ac:dyDescent="0.3"/>
    <row r="134" s="2" customFormat="1" ht="50.1" customHeight="1" x14ac:dyDescent="0.3"/>
    <row r="135" s="2" customFormat="1" ht="50.1" customHeight="1" x14ac:dyDescent="0.3"/>
    <row r="136" s="2" customFormat="1" ht="50.1" customHeight="1" x14ac:dyDescent="0.3"/>
    <row r="137" s="2" customFormat="1" ht="50.1" customHeight="1" x14ac:dyDescent="0.3"/>
    <row r="138" s="2" customFormat="1" ht="50.1" customHeight="1" x14ac:dyDescent="0.3"/>
    <row r="139" s="2" customFormat="1" ht="50.1" customHeight="1" x14ac:dyDescent="0.3"/>
    <row r="140" s="2" customFormat="1" ht="50.1" customHeight="1" x14ac:dyDescent="0.3"/>
    <row r="141" s="2" customFormat="1" ht="50.1" customHeight="1" x14ac:dyDescent="0.3"/>
    <row r="142" s="2" customFormat="1" ht="50.1" customHeight="1" x14ac:dyDescent="0.3"/>
    <row r="143" s="2" customFormat="1" ht="50.1" customHeight="1" x14ac:dyDescent="0.3"/>
    <row r="144" s="2" customFormat="1" ht="50.1" customHeight="1" x14ac:dyDescent="0.3"/>
    <row r="145" s="2" customFormat="1" ht="50.1" customHeight="1" x14ac:dyDescent="0.3"/>
    <row r="146" s="2" customFormat="1" ht="50.1" customHeight="1" x14ac:dyDescent="0.3"/>
    <row r="147" s="2" customFormat="1" ht="50.1" customHeight="1" x14ac:dyDescent="0.3"/>
    <row r="148" s="2" customFormat="1" ht="50.1" customHeight="1" x14ac:dyDescent="0.3"/>
    <row r="149" s="2" customFormat="1" ht="50.1" customHeight="1" x14ac:dyDescent="0.3"/>
    <row r="150" s="2" customFormat="1" ht="50.1" customHeight="1" x14ac:dyDescent="0.3"/>
    <row r="151" s="2" customFormat="1" ht="50.1" customHeight="1" x14ac:dyDescent="0.3"/>
    <row r="152" s="2" customFormat="1" ht="50.1" customHeight="1" x14ac:dyDescent="0.3"/>
    <row r="153" s="2" customFormat="1" ht="50.1" customHeight="1" x14ac:dyDescent="0.3"/>
    <row r="154" s="2" customFormat="1" ht="50.1" customHeight="1" x14ac:dyDescent="0.3"/>
    <row r="155" s="2" customFormat="1" ht="50.1" customHeight="1" x14ac:dyDescent="0.3"/>
    <row r="156" s="2" customFormat="1" ht="50.1" customHeight="1" x14ac:dyDescent="0.3"/>
    <row r="157" s="2" customFormat="1" ht="50.1" customHeight="1" x14ac:dyDescent="0.3"/>
    <row r="158" s="2" customFormat="1" ht="50.1" customHeight="1" x14ac:dyDescent="0.3"/>
    <row r="159" s="2" customFormat="1" ht="50.1" customHeight="1" x14ac:dyDescent="0.3"/>
    <row r="160" s="2" customFormat="1" ht="50.1" customHeight="1" x14ac:dyDescent="0.3"/>
    <row r="161" s="2" customFormat="1" ht="50.1" customHeight="1" x14ac:dyDescent="0.3"/>
    <row r="162" s="2" customFormat="1" ht="50.1" customHeight="1" x14ac:dyDescent="0.3"/>
    <row r="163" s="2" customFormat="1" ht="50.1" customHeight="1" x14ac:dyDescent="0.3"/>
    <row r="164" s="2" customFormat="1" ht="50.1" customHeight="1" x14ac:dyDescent="0.3"/>
    <row r="165" s="2" customFormat="1" ht="50.1" customHeight="1" x14ac:dyDescent="0.3"/>
    <row r="166" s="2" customFormat="1" ht="50.1" customHeight="1" x14ac:dyDescent="0.3"/>
    <row r="167" s="2" customFormat="1" ht="50.1" customHeight="1" x14ac:dyDescent="0.3"/>
    <row r="168" s="2" customFormat="1" ht="50.1" customHeight="1" x14ac:dyDescent="0.3"/>
    <row r="169" s="2" customFormat="1" ht="50.1" customHeight="1" x14ac:dyDescent="0.3"/>
    <row r="170" s="2" customFormat="1" ht="50.1" customHeight="1" x14ac:dyDescent="0.3"/>
    <row r="171" s="2" customFormat="1" ht="50.1" customHeight="1" x14ac:dyDescent="0.3"/>
    <row r="172" s="2" customFormat="1" ht="50.1" customHeight="1" x14ac:dyDescent="0.3"/>
    <row r="173" s="2" customFormat="1" ht="50.1" customHeight="1" x14ac:dyDescent="0.3"/>
    <row r="174" s="2" customFormat="1" ht="50.1" customHeight="1" x14ac:dyDescent="0.3"/>
    <row r="175" s="2" customFormat="1" ht="50.1" customHeight="1" x14ac:dyDescent="0.3"/>
    <row r="176" s="2" customFormat="1" ht="50.1" customHeight="1" x14ac:dyDescent="0.3"/>
    <row r="177" s="2" customFormat="1" ht="50.1" customHeight="1" x14ac:dyDescent="0.3"/>
    <row r="178" s="2" customFormat="1" ht="50.1" customHeight="1" x14ac:dyDescent="0.3"/>
    <row r="179" s="2" customFormat="1" ht="50.1" customHeight="1" x14ac:dyDescent="0.3"/>
    <row r="180" s="2" customFormat="1" ht="50.1" customHeight="1" x14ac:dyDescent="0.3"/>
    <row r="181" s="2" customFormat="1" ht="50.1" customHeight="1" x14ac:dyDescent="0.3"/>
    <row r="182" s="2" customFormat="1" ht="50.1" customHeight="1" x14ac:dyDescent="0.3"/>
    <row r="183" s="2" customFormat="1" ht="50.1" customHeight="1" x14ac:dyDescent="0.3"/>
    <row r="184" s="2" customFormat="1" ht="50.1" customHeight="1" x14ac:dyDescent="0.3"/>
    <row r="185" s="2" customFormat="1" ht="50.1" customHeight="1" x14ac:dyDescent="0.3"/>
    <row r="186" s="2" customFormat="1" ht="50.1" customHeight="1" x14ac:dyDescent="0.3"/>
    <row r="187" s="2" customFormat="1" ht="50.1" customHeight="1" x14ac:dyDescent="0.3"/>
    <row r="188" s="2" customFormat="1" ht="50.1" customHeight="1" x14ac:dyDescent="0.3"/>
    <row r="189" s="2" customFormat="1" ht="50.1" customHeight="1" x14ac:dyDescent="0.3"/>
    <row r="190" s="2" customFormat="1" ht="50.1" customHeight="1" x14ac:dyDescent="0.3"/>
    <row r="191" s="2" customFormat="1" ht="50.1" customHeight="1" x14ac:dyDescent="0.3"/>
    <row r="192" s="2" customFormat="1" ht="50.1" customHeight="1" x14ac:dyDescent="0.3"/>
    <row r="193" s="2" customFormat="1" ht="50.1" customHeight="1" x14ac:dyDescent="0.3"/>
    <row r="194" s="2" customFormat="1" ht="50.1" customHeight="1" x14ac:dyDescent="0.3"/>
    <row r="195" s="2" customFormat="1" ht="50.1" customHeight="1" x14ac:dyDescent="0.3"/>
    <row r="196" s="2" customFormat="1" ht="50.1" customHeight="1" x14ac:dyDescent="0.3"/>
    <row r="197" s="2" customFormat="1" ht="50.1" customHeight="1" x14ac:dyDescent="0.3"/>
    <row r="198" s="2" customFormat="1" ht="50.1" customHeight="1" x14ac:dyDescent="0.3"/>
    <row r="199" s="2" customFormat="1" ht="50.1" customHeight="1" x14ac:dyDescent="0.3"/>
    <row r="200" s="2" customFormat="1" ht="50.1" customHeight="1" x14ac:dyDescent="0.3"/>
    <row r="201" s="2" customFormat="1" ht="50.1" customHeight="1" x14ac:dyDescent="0.3"/>
    <row r="202" s="2" customFormat="1" ht="50.1" customHeight="1" x14ac:dyDescent="0.3"/>
    <row r="203" s="2" customFormat="1" ht="50.1" customHeight="1" x14ac:dyDescent="0.3"/>
    <row r="204" s="2" customFormat="1" ht="50.1" customHeight="1" x14ac:dyDescent="0.3"/>
    <row r="205" s="2" customFormat="1" ht="50.1" customHeight="1" x14ac:dyDescent="0.3"/>
    <row r="206" s="2" customFormat="1" ht="50.1" customHeight="1" x14ac:dyDescent="0.3"/>
    <row r="207" s="2" customFormat="1" ht="50.1" customHeight="1" x14ac:dyDescent="0.3"/>
    <row r="208" s="2" customFormat="1" ht="50.1" customHeigh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6">
    <mergeCell ref="K4:L5"/>
    <mergeCell ref="A1:L1"/>
    <mergeCell ref="B4:C5"/>
    <mergeCell ref="F4:G5"/>
    <mergeCell ref="H4:I5"/>
    <mergeCell ref="D4:E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2015-05-04T08:21:36Z</cp:lastPrinted>
  <dcterms:created xsi:type="dcterms:W3CDTF">2013-08-20T12:38:07Z</dcterms:created>
  <dcterms:modified xsi:type="dcterms:W3CDTF">2017-05-05T07:11:11Z</dcterms:modified>
</cp:coreProperties>
</file>