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hishala\Desktop\Working From Home\2020 Consolidated Financial Statements\NBFI Web Submissions\September 2020\"/>
    </mc:Choice>
  </mc:AlternateContent>
  <bookViews>
    <workbookView xWindow="0" yWindow="0" windowWidth="23040" windowHeight="9192"/>
  </bookViews>
  <sheets>
    <sheet name="A" sheetId="8" r:id="rId1"/>
  </sheets>
  <externalReferences>
    <externalReference r:id="rId2"/>
  </externalReferences>
  <definedNames>
    <definedName name="_xlnm.Print_Area" localSheetId="0">A!$A$1:$G$24</definedName>
  </definedNames>
  <calcPr calcId="162913"/>
</workbook>
</file>

<file path=xl/calcChain.xml><?xml version="1.0" encoding="utf-8"?>
<calcChain xmlns="http://schemas.openxmlformats.org/spreadsheetml/2006/main">
  <c r="E13" i="8" l="1"/>
  <c r="G18" i="8" l="1"/>
  <c r="G23" i="8"/>
  <c r="G24" i="8" l="1"/>
  <c r="C18" i="8" l="1"/>
  <c r="C24" i="8" s="1"/>
  <c r="C9" i="8"/>
  <c r="C15" i="8" s="1"/>
  <c r="C23" i="8"/>
  <c r="E6" i="8"/>
  <c r="E9" i="8"/>
  <c r="E23" i="8"/>
  <c r="E18" i="8"/>
  <c r="C6" i="8"/>
  <c r="E24" i="8" l="1"/>
  <c r="E15" i="8"/>
</calcChain>
</file>

<file path=xl/sharedStrings.xml><?xml version="1.0" encoding="utf-8"?>
<sst xmlns="http://schemas.openxmlformats.org/spreadsheetml/2006/main" count="22" uniqueCount="20">
  <si>
    <t>ITEMS</t>
  </si>
  <si>
    <t>Other Reserves</t>
  </si>
  <si>
    <t>Total Assets</t>
  </si>
  <si>
    <t>Consolidated Balance Sheet - Bureau De Change</t>
  </si>
  <si>
    <t>Cash</t>
  </si>
  <si>
    <t>(a) Local Currency</t>
  </si>
  <si>
    <t>(b) Foreign Currency</t>
  </si>
  <si>
    <t>Balance at Bank</t>
  </si>
  <si>
    <t>Other Liquid Assets</t>
  </si>
  <si>
    <t>Fixed Assets</t>
  </si>
  <si>
    <t>Other Assets</t>
  </si>
  <si>
    <t>Borrowing Local</t>
  </si>
  <si>
    <t>Total Liabilities</t>
  </si>
  <si>
    <t>Paid up Capital</t>
  </si>
  <si>
    <t>Preferred Shares</t>
  </si>
  <si>
    <t>Retained Profit/ (Loss)</t>
  </si>
  <si>
    <t>Total Capital &amp; Reserves</t>
  </si>
  <si>
    <t>Total Capital, Reserves &amp; Liabilities</t>
  </si>
  <si>
    <t>Other Liabilities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</si>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</sst>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#,##0_ ;[Red]\-#,##0\ "/>
    <numFmt numFmtId="166" formatCode="_(* #,##0_);_(* \(#,##0\);_(* &quot;-&quot;??_);_(@_)"/>
    <numFmt numFmtId="167" formatCode="#,##0.0000;[Red]#,##0.00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/>
    <xf numFmtId="10" fontId="2" fillId="0" borderId="0" xfId="2" applyNumberFormat="1" applyFont="1" applyAlignment="1">
      <alignment wrapText="1"/>
    </xf>
    <xf numFmtId="166" fontId="2" fillId="0" borderId="0" xfId="1" applyNumberFormat="1" applyFont="1" applyAlignment="1">
      <alignment wrapText="1"/>
    </xf>
    <xf numFmtId="0" fontId="2" fillId="0" borderId="0" xfId="0" applyFont="1" applyBorder="1" applyAlignment="1">
      <alignment wrapText="1"/>
    </xf>
    <xf numFmtId="166" fontId="1" fillId="0" borderId="0" xfId="1" applyNumberFormat="1" applyFont="1" applyAlignment="1">
      <alignment wrapText="1"/>
    </xf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 vertical="center" wrapText="1"/>
    </xf>
    <xf numFmtId="43" fontId="1" fillId="0" borderId="0" xfId="0" applyNumberFormat="1" applyFont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38" fontId="2" fillId="0" borderId="0" xfId="0" applyNumberFormat="1" applyFont="1" applyAlignment="1">
      <alignment horizontal="right" vertical="center" wrapText="1"/>
    </xf>
    <xf numFmtId="167" fontId="2" fillId="0" borderId="0" xfId="0" applyNumberFormat="1" applyFont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aminations%20and%20Surveillance\Portfolio%20B\NBFI%20-%20Industry%20Figures\2020%20Consolidated%20Financial%20Statements\Consolidated%20Financials%20for%20NBFIs%20-%20Jun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31">
          <cell r="I31">
            <v>11971.864329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98"/>
  <sheetViews>
    <sheetView tabSelected="1" view="pageBreakPreview" zoomScaleNormal="100" zoomScaleSheetLayoutView="100" workbookViewId="0">
      <pane xSplit="1" topLeftCell="B1" activePane="topRight" state="frozen"/>
      <selection activeCell="A4" sqref="A4"/>
      <selection pane="topRight" activeCell="G18" sqref="G18"/>
    </sheetView>
  </sheetViews>
  <sheetFormatPr defaultColWidth="9.109375" defaultRowHeight="18" x14ac:dyDescent="0.35"/>
  <cols>
    <col min="1" max="1" width="42.33203125" style="13" customWidth="1"/>
    <col min="2" max="2" width="15.6640625" style="13" customWidth="1"/>
    <col min="3" max="3" width="18.88671875" style="13" customWidth="1"/>
    <col min="4" max="4" width="14.5546875" style="13" customWidth="1"/>
    <col min="5" max="5" width="13.6640625" style="13" customWidth="1"/>
    <col min="6" max="6" width="16" style="13" customWidth="1"/>
    <col min="7" max="7" width="16.5546875" style="13" customWidth="1"/>
    <col min="8" max="8" width="19.21875" style="13" bestFit="1" customWidth="1"/>
    <col min="9" max="16384" width="9.109375" style="13"/>
  </cols>
  <sheetData>
    <row r="1" spans="1:8" s="1" customFormat="1" ht="18.75" customHeight="1" x14ac:dyDescent="0.3">
      <c r="A1" s="29" t="s">
        <v>3</v>
      </c>
      <c r="B1" s="29"/>
      <c r="C1" s="29"/>
      <c r="D1" s="29"/>
      <c r="E1" s="29"/>
      <c r="F1" s="29"/>
      <c r="G1" s="29"/>
    </row>
    <row r="2" spans="1:8" s="2" customFormat="1" x14ac:dyDescent="0.35"/>
    <row r="3" spans="1:8" s="2" customFormat="1" x14ac:dyDescent="0.35"/>
    <row r="4" spans="1:8" s="3" customFormat="1" ht="18.75" customHeight="1" x14ac:dyDescent="0.35">
      <c r="A4" s="18" t="s">
        <v>19</v>
      </c>
      <c r="B4" s="30">
        <v>43920</v>
      </c>
      <c r="C4" s="31"/>
      <c r="D4" s="30">
        <v>43983</v>
      </c>
      <c r="E4" s="31"/>
      <c r="F4" s="30">
        <v>44075</v>
      </c>
      <c r="G4" s="31"/>
    </row>
    <row r="5" spans="1:8" s="3" customFormat="1" x14ac:dyDescent="0.35">
      <c r="A5" s="4" t="s">
        <v>0</v>
      </c>
      <c r="B5" s="32"/>
      <c r="C5" s="33"/>
      <c r="D5" s="32"/>
      <c r="E5" s="33"/>
      <c r="F5" s="32"/>
      <c r="G5" s="33"/>
    </row>
    <row r="6" spans="1:8" s="7" customFormat="1" x14ac:dyDescent="0.35">
      <c r="A6" s="5" t="s">
        <v>4</v>
      </c>
      <c r="B6" s="6"/>
      <c r="C6" s="6">
        <f t="shared" ref="C6:E6" si="0">B7+B8</f>
        <v>38373036.941300012</v>
      </c>
      <c r="D6" s="6"/>
      <c r="E6" s="6">
        <f t="shared" si="0"/>
        <v>40267706.8684</v>
      </c>
      <c r="F6" s="6"/>
      <c r="G6" s="6">
        <v>57596536.895600006</v>
      </c>
    </row>
    <row r="7" spans="1:8" s="10" customFormat="1" x14ac:dyDescent="0.35">
      <c r="A7" s="8" t="s">
        <v>5</v>
      </c>
      <c r="B7" s="9">
        <v>30325882.436300013</v>
      </c>
      <c r="C7" s="9"/>
      <c r="D7" s="9">
        <v>27280377.828400001</v>
      </c>
      <c r="E7" s="9"/>
      <c r="F7" s="9">
        <v>43362075.249599993</v>
      </c>
      <c r="G7" s="9"/>
    </row>
    <row r="8" spans="1:8" s="10" customFormat="1" x14ac:dyDescent="0.35">
      <c r="A8" s="8" t="s">
        <v>6</v>
      </c>
      <c r="B8" s="9">
        <v>8047154.504999999</v>
      </c>
      <c r="C8" s="9"/>
      <c r="D8" s="9">
        <v>12987329.039999999</v>
      </c>
      <c r="E8" s="9"/>
      <c r="F8" s="9">
        <v>14234461.646</v>
      </c>
      <c r="G8" s="9"/>
    </row>
    <row r="9" spans="1:8" s="7" customFormat="1" x14ac:dyDescent="0.35">
      <c r="A9" s="5" t="s">
        <v>7</v>
      </c>
      <c r="B9" s="6"/>
      <c r="C9" s="6">
        <f t="shared" ref="C9" si="1">B10+B11</f>
        <v>12773837.710000012</v>
      </c>
      <c r="D9" s="6"/>
      <c r="E9" s="6">
        <f t="shared" ref="E9" si="2">D10+D11</f>
        <v>13257537.507999999</v>
      </c>
      <c r="F9" s="9"/>
      <c r="G9" s="6">
        <v>12347123.089000003</v>
      </c>
      <c r="H9" s="28"/>
    </row>
    <row r="10" spans="1:8" s="10" customFormat="1" x14ac:dyDescent="0.35">
      <c r="A10" s="8" t="s">
        <v>5</v>
      </c>
      <c r="B10" s="9">
        <v>10382449.120000012</v>
      </c>
      <c r="C10" s="9"/>
      <c r="D10" s="9">
        <v>11156645.187999999</v>
      </c>
      <c r="E10" s="9"/>
      <c r="F10" s="9">
        <v>9100027.6100000013</v>
      </c>
      <c r="G10" s="23"/>
      <c r="H10" s="28"/>
    </row>
    <row r="11" spans="1:8" s="10" customFormat="1" x14ac:dyDescent="0.35">
      <c r="A11" s="8" t="s">
        <v>6</v>
      </c>
      <c r="B11" s="9">
        <v>2391388.59</v>
      </c>
      <c r="C11" s="9"/>
      <c r="D11" s="9">
        <v>2100892.3200000003</v>
      </c>
      <c r="E11" s="9"/>
      <c r="F11" s="9">
        <v>3247095.4789999998</v>
      </c>
      <c r="G11" s="23"/>
    </row>
    <row r="12" spans="1:8" s="10" customFormat="1" x14ac:dyDescent="0.35">
      <c r="A12" s="8" t="s">
        <v>8</v>
      </c>
      <c r="B12" s="9"/>
      <c r="C12" s="9">
        <v>3170821.7600000002</v>
      </c>
      <c r="D12" s="9"/>
      <c r="E12" s="9">
        <v>3817139.3039999995</v>
      </c>
      <c r="F12" s="23"/>
      <c r="G12" s="9">
        <v>7804836.8900000006</v>
      </c>
    </row>
    <row r="13" spans="1:8" s="10" customFormat="1" x14ac:dyDescent="0.35">
      <c r="A13" s="8" t="s">
        <v>9</v>
      </c>
      <c r="B13" s="9"/>
      <c r="C13" s="9">
        <v>12959693.186000001</v>
      </c>
      <c r="D13" s="9"/>
      <c r="E13" s="9">
        <f>'[1]Balance Sheet'!$I$31*1000</f>
        <v>11971864.329</v>
      </c>
      <c r="F13" s="23"/>
      <c r="G13" s="9">
        <v>15816626.102999996</v>
      </c>
    </row>
    <row r="14" spans="1:8" s="10" customFormat="1" x14ac:dyDescent="0.35">
      <c r="A14" s="8" t="s">
        <v>10</v>
      </c>
      <c r="B14" s="9"/>
      <c r="C14" s="9">
        <v>3897632.97</v>
      </c>
      <c r="D14" s="9"/>
      <c r="E14" s="9">
        <v>4238730.5</v>
      </c>
      <c r="F14" s="23"/>
      <c r="G14" s="9">
        <v>8053895.8499999996</v>
      </c>
    </row>
    <row r="15" spans="1:8" s="7" customFormat="1" ht="18.75" customHeight="1" x14ac:dyDescent="0.35">
      <c r="A15" s="5" t="s">
        <v>2</v>
      </c>
      <c r="B15" s="6"/>
      <c r="C15" s="6">
        <f t="shared" ref="C15:E15" si="3">C6+C9+C12+C13+C14</f>
        <v>71175022.567300022</v>
      </c>
      <c r="D15" s="6"/>
      <c r="E15" s="6">
        <f t="shared" si="3"/>
        <v>73552978.509399995</v>
      </c>
      <c r="F15" s="6"/>
      <c r="G15" s="6">
        <v>101619018.8276</v>
      </c>
    </row>
    <row r="16" spans="1:8" s="10" customFormat="1" x14ac:dyDescent="0.35">
      <c r="A16" s="8" t="s">
        <v>11</v>
      </c>
      <c r="B16" s="9"/>
      <c r="C16" s="20">
        <v>4154768</v>
      </c>
      <c r="D16" s="9"/>
      <c r="E16" s="9">
        <v>6956130</v>
      </c>
      <c r="F16" s="9"/>
      <c r="G16" s="9">
        <v>8796249.3180999998</v>
      </c>
    </row>
    <row r="17" spans="1:8" s="10" customFormat="1" x14ac:dyDescent="0.35">
      <c r="A17" s="8" t="s">
        <v>18</v>
      </c>
      <c r="B17" s="9"/>
      <c r="C17" s="20">
        <v>13308945.568809856</v>
      </c>
      <c r="D17" s="9"/>
      <c r="E17" s="9">
        <v>15700973.6196</v>
      </c>
      <c r="F17" s="9"/>
      <c r="G17" s="9">
        <v>20605780.435800001</v>
      </c>
      <c r="H17" s="27"/>
    </row>
    <row r="18" spans="1:8" s="7" customFormat="1" x14ac:dyDescent="0.35">
      <c r="A18" s="5" t="s">
        <v>12</v>
      </c>
      <c r="B18" s="6"/>
      <c r="C18" s="26">
        <f>C16+C17</f>
        <v>17463713.568809856</v>
      </c>
      <c r="D18" s="6"/>
      <c r="E18" s="6">
        <f t="shared" ref="E18" si="4">E16+E17</f>
        <v>22657103.619599998</v>
      </c>
      <c r="F18" s="6"/>
      <c r="G18" s="24">
        <f>SUM(G16:G17)</f>
        <v>29402029.753899999</v>
      </c>
    </row>
    <row r="19" spans="1:8" s="10" customFormat="1" x14ac:dyDescent="0.35">
      <c r="A19" s="8" t="s">
        <v>13</v>
      </c>
      <c r="B19" s="9"/>
      <c r="C19" s="9">
        <v>34324925</v>
      </c>
      <c r="D19" s="9"/>
      <c r="E19" s="9">
        <v>34192824.600000001</v>
      </c>
      <c r="F19" s="9"/>
      <c r="G19" s="9">
        <v>44396264.32</v>
      </c>
    </row>
    <row r="20" spans="1:8" s="10" customFormat="1" x14ac:dyDescent="0.35">
      <c r="A20" s="8" t="s">
        <v>14</v>
      </c>
      <c r="B20" s="9"/>
      <c r="C20" s="9">
        <v>1965070</v>
      </c>
      <c r="D20" s="9"/>
      <c r="E20" s="9">
        <v>522976</v>
      </c>
      <c r="F20" s="9"/>
      <c r="G20" s="9">
        <v>971124</v>
      </c>
    </row>
    <row r="21" spans="1:8" s="22" customFormat="1" x14ac:dyDescent="0.35">
      <c r="A21" s="21" t="s">
        <v>15</v>
      </c>
      <c r="B21" s="20"/>
      <c r="C21" s="20">
        <v>11575478.419990165</v>
      </c>
      <c r="D21" s="20"/>
      <c r="E21" s="20">
        <v>11115636.389799999</v>
      </c>
      <c r="F21" s="20"/>
      <c r="G21" s="9">
        <v>20073173.576149993</v>
      </c>
    </row>
    <row r="22" spans="1:8" s="10" customFormat="1" x14ac:dyDescent="0.35">
      <c r="A22" s="8" t="s">
        <v>1</v>
      </c>
      <c r="B22" s="9"/>
      <c r="C22" s="9">
        <v>5845835.29</v>
      </c>
      <c r="D22" s="9"/>
      <c r="E22" s="9">
        <v>5064437.9000000004</v>
      </c>
      <c r="F22" s="9"/>
      <c r="G22" s="9">
        <v>6776427.5799999991</v>
      </c>
    </row>
    <row r="23" spans="1:8" s="7" customFormat="1" x14ac:dyDescent="0.35">
      <c r="A23" s="5" t="s">
        <v>16</v>
      </c>
      <c r="B23" s="6"/>
      <c r="C23" s="6">
        <f>C19+C20+C21+C22</f>
        <v>53711308.709990166</v>
      </c>
      <c r="D23" s="6"/>
      <c r="E23" s="6">
        <f t="shared" ref="E23" si="5">E19+E20+E21+E22</f>
        <v>50895874.889799997</v>
      </c>
      <c r="F23" s="6"/>
      <c r="G23" s="24">
        <f>SUM(G19:G22)</f>
        <v>72216989.476149991</v>
      </c>
      <c r="H23" s="25"/>
    </row>
    <row r="24" spans="1:8" s="7" customFormat="1" x14ac:dyDescent="0.35">
      <c r="A24" s="5" t="s">
        <v>17</v>
      </c>
      <c r="B24" s="6"/>
      <c r="C24" s="6">
        <f>C18+C23</f>
        <v>71175022.278800026</v>
      </c>
      <c r="D24" s="6"/>
      <c r="E24" s="6">
        <f t="shared" ref="E24" si="6">E23+E18</f>
        <v>73552978.509399995</v>
      </c>
      <c r="F24" s="6"/>
      <c r="G24" s="6">
        <f>G23+G18</f>
        <v>101619019.23005</v>
      </c>
    </row>
    <row r="25" spans="1:8" s="10" customFormat="1" x14ac:dyDescent="0.35">
      <c r="A25" s="2"/>
      <c r="C25" s="11"/>
      <c r="D25" s="11"/>
      <c r="E25" s="11"/>
      <c r="G25" s="11"/>
    </row>
    <row r="26" spans="1:8" s="2" customFormat="1" x14ac:dyDescent="0.35">
      <c r="A26" s="18"/>
      <c r="B26" s="18"/>
      <c r="C26" s="18"/>
      <c r="D26" s="12"/>
      <c r="E26" s="12"/>
      <c r="F26" s="17"/>
      <c r="G26" s="19"/>
    </row>
    <row r="27" spans="1:8" s="2" customFormat="1" x14ac:dyDescent="0.35">
      <c r="A27" s="12"/>
      <c r="B27" s="12"/>
      <c r="C27" s="12"/>
      <c r="E27" s="12"/>
      <c r="F27" s="15"/>
      <c r="G27" s="12"/>
    </row>
    <row r="28" spans="1:8" s="2" customFormat="1" x14ac:dyDescent="0.35">
      <c r="A28" s="14"/>
      <c r="B28" s="14"/>
      <c r="C28" s="15"/>
      <c r="D28" s="12"/>
      <c r="E28" s="12"/>
      <c r="F28" s="15"/>
      <c r="G28" s="14"/>
    </row>
    <row r="29" spans="1:8" s="2" customFormat="1" x14ac:dyDescent="0.35">
      <c r="F29" s="15"/>
    </row>
    <row r="30" spans="1:8" s="2" customFormat="1" x14ac:dyDescent="0.35">
      <c r="F30" s="15"/>
      <c r="G30" s="15"/>
    </row>
    <row r="31" spans="1:8" s="2" customFormat="1" x14ac:dyDescent="0.35">
      <c r="F31" s="15"/>
    </row>
    <row r="32" spans="1:8" s="2" customFormat="1" x14ac:dyDescent="0.35">
      <c r="F32" s="15"/>
    </row>
    <row r="33" spans="1:7" s="2" customFormat="1" x14ac:dyDescent="0.35">
      <c r="F33" s="15"/>
    </row>
    <row r="34" spans="1:7" s="2" customFormat="1" x14ac:dyDescent="0.35">
      <c r="F34" s="15"/>
    </row>
    <row r="35" spans="1:7" s="2" customFormat="1" x14ac:dyDescent="0.35">
      <c r="A35" s="18"/>
      <c r="B35" s="18"/>
      <c r="C35" s="18"/>
      <c r="F35" s="17"/>
      <c r="G35" s="18"/>
    </row>
    <row r="36" spans="1:7" s="2" customFormat="1" x14ac:dyDescent="0.35">
      <c r="F36" s="15"/>
    </row>
    <row r="37" spans="1:7" s="2" customFormat="1" x14ac:dyDescent="0.35">
      <c r="F37" s="15"/>
    </row>
    <row r="38" spans="1:7" s="2" customFormat="1" x14ac:dyDescent="0.35">
      <c r="F38" s="15"/>
    </row>
    <row r="39" spans="1:7" s="2" customFormat="1" x14ac:dyDescent="0.35">
      <c r="F39" s="15"/>
    </row>
    <row r="40" spans="1:7" s="2" customFormat="1" x14ac:dyDescent="0.35">
      <c r="F40" s="15"/>
    </row>
    <row r="41" spans="1:7" s="2" customFormat="1" x14ac:dyDescent="0.35">
      <c r="F41" s="15"/>
    </row>
    <row r="42" spans="1:7" s="2" customFormat="1" x14ac:dyDescent="0.35">
      <c r="F42" s="15"/>
    </row>
    <row r="43" spans="1:7" s="2" customFormat="1" x14ac:dyDescent="0.35">
      <c r="F43" s="15"/>
    </row>
    <row r="44" spans="1:7" s="2" customFormat="1" x14ac:dyDescent="0.35">
      <c r="A44" s="18"/>
      <c r="B44" s="18"/>
      <c r="C44" s="18"/>
      <c r="D44" s="16"/>
      <c r="F44" s="17"/>
      <c r="G44" s="18"/>
    </row>
    <row r="45" spans="1:7" s="2" customFormat="1" x14ac:dyDescent="0.35">
      <c r="B45" s="16"/>
    </row>
    <row r="46" spans="1:7" s="2" customFormat="1" x14ac:dyDescent="0.35"/>
    <row r="47" spans="1:7" s="2" customFormat="1" x14ac:dyDescent="0.35"/>
    <row r="48" spans="1:7" s="2" customFormat="1" x14ac:dyDescent="0.35"/>
    <row r="49" s="2" customFormat="1" x14ac:dyDescent="0.35"/>
    <row r="50" s="2" customFormat="1" x14ac:dyDescent="0.35"/>
    <row r="51" s="2" customFormat="1" x14ac:dyDescent="0.35"/>
    <row r="52" s="2" customFormat="1" x14ac:dyDescent="0.35"/>
    <row r="53" s="2" customFormat="1" x14ac:dyDescent="0.35"/>
    <row r="54" s="2" customFormat="1" x14ac:dyDescent="0.35"/>
    <row r="55" s="2" customFormat="1" x14ac:dyDescent="0.35"/>
    <row r="56" s="2" customFormat="1" x14ac:dyDescent="0.35"/>
    <row r="57" s="2" customFormat="1" x14ac:dyDescent="0.35"/>
    <row r="58" s="2" customFormat="1" x14ac:dyDescent="0.35"/>
    <row r="59" s="2" customFormat="1" x14ac:dyDescent="0.35"/>
    <row r="60" s="2" customFormat="1" x14ac:dyDescent="0.35"/>
    <row r="61" s="2" customFormat="1" x14ac:dyDescent="0.35"/>
    <row r="62" s="2" customFormat="1" x14ac:dyDescent="0.35"/>
    <row r="63" s="2" customFormat="1" x14ac:dyDescent="0.35"/>
    <row r="64" s="2" customFormat="1" x14ac:dyDescent="0.35"/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  <row r="70" s="2" customFormat="1" x14ac:dyDescent="0.35"/>
    <row r="71" s="2" customFormat="1" x14ac:dyDescent="0.35"/>
    <row r="72" s="2" customFormat="1" x14ac:dyDescent="0.35"/>
    <row r="73" s="2" customFormat="1" x14ac:dyDescent="0.35"/>
    <row r="74" s="2" customFormat="1" x14ac:dyDescent="0.35"/>
    <row r="75" s="2" customFormat="1" x14ac:dyDescent="0.35"/>
    <row r="76" s="2" customFormat="1" x14ac:dyDescent="0.35"/>
    <row r="77" s="2" customFormat="1" x14ac:dyDescent="0.35"/>
    <row r="78" s="2" customFormat="1" x14ac:dyDescent="0.35"/>
    <row r="79" s="2" customFormat="1" x14ac:dyDescent="0.35"/>
    <row r="80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  <row r="9917" s="2" customFormat="1" x14ac:dyDescent="0.35"/>
    <row r="9918" s="2" customFormat="1" x14ac:dyDescent="0.35"/>
    <row r="9919" s="2" customFormat="1" x14ac:dyDescent="0.35"/>
    <row r="9920" s="2" customFormat="1" x14ac:dyDescent="0.35"/>
    <row r="9921" s="2" customFormat="1" x14ac:dyDescent="0.35"/>
    <row r="9922" s="2" customFormat="1" x14ac:dyDescent="0.35"/>
    <row r="9923" s="2" customFormat="1" x14ac:dyDescent="0.35"/>
    <row r="9924" s="2" customFormat="1" x14ac:dyDescent="0.35"/>
    <row r="9925" s="2" customFormat="1" x14ac:dyDescent="0.35"/>
    <row r="9926" s="2" customFormat="1" x14ac:dyDescent="0.35"/>
    <row r="9927" s="2" customFormat="1" x14ac:dyDescent="0.35"/>
    <row r="9928" s="2" customFormat="1" x14ac:dyDescent="0.35"/>
    <row r="9929" s="2" customFormat="1" x14ac:dyDescent="0.35"/>
    <row r="9930" s="2" customFormat="1" x14ac:dyDescent="0.35"/>
    <row r="9931" s="2" customFormat="1" x14ac:dyDescent="0.35"/>
    <row r="9932" s="2" customFormat="1" x14ac:dyDescent="0.35"/>
    <row r="9933" s="2" customFormat="1" x14ac:dyDescent="0.35"/>
    <row r="9934" s="2" customFormat="1" x14ac:dyDescent="0.35"/>
    <row r="9935" s="2" customFormat="1" x14ac:dyDescent="0.35"/>
    <row r="9936" s="2" customFormat="1" x14ac:dyDescent="0.35"/>
    <row r="9937" s="2" customFormat="1" x14ac:dyDescent="0.35"/>
    <row r="9938" s="2" customFormat="1" x14ac:dyDescent="0.35"/>
    <row r="9939" s="2" customFormat="1" x14ac:dyDescent="0.35"/>
    <row r="9940" s="2" customFormat="1" x14ac:dyDescent="0.35"/>
    <row r="9941" s="2" customFormat="1" x14ac:dyDescent="0.35"/>
    <row r="9942" s="2" customFormat="1" x14ac:dyDescent="0.35"/>
    <row r="9943" s="2" customFormat="1" x14ac:dyDescent="0.35"/>
    <row r="9944" s="2" customFormat="1" x14ac:dyDescent="0.35"/>
    <row r="9945" s="2" customFormat="1" x14ac:dyDescent="0.35"/>
    <row r="9946" s="2" customFormat="1" x14ac:dyDescent="0.35"/>
    <row r="9947" s="2" customFormat="1" x14ac:dyDescent="0.35"/>
    <row r="9948" s="2" customFormat="1" x14ac:dyDescent="0.35"/>
    <row r="9949" s="2" customFormat="1" x14ac:dyDescent="0.35"/>
    <row r="9950" s="2" customFormat="1" x14ac:dyDescent="0.35"/>
    <row r="9951" s="2" customFormat="1" x14ac:dyDescent="0.35"/>
    <row r="9952" s="2" customFormat="1" x14ac:dyDescent="0.35"/>
    <row r="9953" s="2" customFormat="1" x14ac:dyDescent="0.35"/>
    <row r="9954" s="2" customFormat="1" x14ac:dyDescent="0.35"/>
    <row r="9955" s="2" customFormat="1" x14ac:dyDescent="0.35"/>
    <row r="9956" s="2" customFormat="1" x14ac:dyDescent="0.35"/>
    <row r="9957" s="2" customFormat="1" x14ac:dyDescent="0.35"/>
    <row r="9958" s="2" customFormat="1" x14ac:dyDescent="0.35"/>
    <row r="9959" s="2" customFormat="1" x14ac:dyDescent="0.35"/>
    <row r="9960" s="2" customFormat="1" x14ac:dyDescent="0.35"/>
    <row r="9961" s="2" customFormat="1" x14ac:dyDescent="0.35"/>
    <row r="9962" s="2" customFormat="1" x14ac:dyDescent="0.35"/>
    <row r="9963" s="2" customFormat="1" x14ac:dyDescent="0.35"/>
    <row r="9964" s="2" customFormat="1" x14ac:dyDescent="0.35"/>
    <row r="9965" s="2" customFormat="1" x14ac:dyDescent="0.35"/>
    <row r="9966" s="2" customFormat="1" x14ac:dyDescent="0.35"/>
    <row r="9967" s="2" customFormat="1" x14ac:dyDescent="0.35"/>
    <row r="9968" s="2" customFormat="1" x14ac:dyDescent="0.35"/>
    <row r="9969" s="2" customFormat="1" x14ac:dyDescent="0.35"/>
    <row r="9970" s="2" customFormat="1" x14ac:dyDescent="0.35"/>
    <row r="9971" s="2" customFormat="1" x14ac:dyDescent="0.35"/>
    <row r="9972" s="2" customFormat="1" x14ac:dyDescent="0.35"/>
    <row r="9973" s="2" customFormat="1" x14ac:dyDescent="0.35"/>
    <row r="9974" s="2" customFormat="1" x14ac:dyDescent="0.35"/>
    <row r="9975" s="2" customFormat="1" x14ac:dyDescent="0.35"/>
    <row r="9976" s="2" customFormat="1" x14ac:dyDescent="0.35"/>
    <row r="9977" s="2" customFormat="1" x14ac:dyDescent="0.35"/>
    <row r="9978" s="2" customFormat="1" x14ac:dyDescent="0.35"/>
    <row r="9979" s="2" customFormat="1" x14ac:dyDescent="0.35"/>
    <row r="9980" s="2" customFormat="1" x14ac:dyDescent="0.35"/>
    <row r="9981" s="2" customFormat="1" x14ac:dyDescent="0.35"/>
    <row r="9982" s="2" customFormat="1" x14ac:dyDescent="0.35"/>
    <row r="9983" s="2" customFormat="1" x14ac:dyDescent="0.35"/>
    <row r="9984" s="2" customFormat="1" x14ac:dyDescent="0.35"/>
    <row r="9985" s="2" customFormat="1" x14ac:dyDescent="0.35"/>
    <row r="9986" s="2" customFormat="1" x14ac:dyDescent="0.35"/>
    <row r="9987" s="2" customFormat="1" x14ac:dyDescent="0.35"/>
    <row r="9988" s="2" customFormat="1" x14ac:dyDescent="0.35"/>
    <row r="9989" s="2" customFormat="1" x14ac:dyDescent="0.35"/>
    <row r="9990" s="2" customFormat="1" x14ac:dyDescent="0.35"/>
    <row r="9991" s="2" customFormat="1" x14ac:dyDescent="0.35"/>
    <row r="9992" s="2" customFormat="1" x14ac:dyDescent="0.35"/>
    <row r="9993" s="2" customFormat="1" x14ac:dyDescent="0.35"/>
    <row r="9994" s="2" customFormat="1" x14ac:dyDescent="0.35"/>
    <row r="9995" s="2" customFormat="1" x14ac:dyDescent="0.35"/>
    <row r="9996" s="2" customFormat="1" x14ac:dyDescent="0.35"/>
    <row r="9997" s="2" customFormat="1" x14ac:dyDescent="0.35"/>
    <row r="9998" s="2" customFormat="1" x14ac:dyDescent="0.35"/>
  </sheetData>
  <mergeCells count="4">
    <mergeCell ref="A1:G1"/>
    <mergeCell ref="B4:C5"/>
    <mergeCell ref="D4:E5"/>
    <mergeCell ref="F4:G5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2020-12-07T05:59:35Z</dcterms:modified>
</cp:coreProperties>
</file>