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345" windowWidth="15180" windowHeight="10380"/>
  </bookViews>
  <sheets>
    <sheet name="A" sheetId="8" r:id="rId1"/>
  </sheets>
  <calcPr calcId="152511"/>
</workbook>
</file>

<file path=xl/calcChain.xml><?xml version="1.0" encoding="utf-8"?>
<calcChain xmlns="http://schemas.openxmlformats.org/spreadsheetml/2006/main">
  <c r="F10" i="8" l="1"/>
  <c r="G21" i="8" l="1"/>
  <c r="G23" i="8" s="1"/>
  <c r="E16" i="8"/>
  <c r="E18" i="8" s="1"/>
  <c r="E17" i="8"/>
  <c r="D10" i="8"/>
  <c r="E9" i="8" s="1"/>
  <c r="E23" i="8"/>
  <c r="E6" i="8"/>
  <c r="C16" i="8"/>
  <c r="C18" i="8" s="1"/>
  <c r="C24" i="8" s="1"/>
  <c r="C6" i="8"/>
  <c r="C15" i="8" s="1"/>
  <c r="C9" i="8"/>
  <c r="G18" i="8"/>
  <c r="G6" i="8"/>
  <c r="E24" i="8" l="1"/>
  <c r="G24" i="8"/>
  <c r="E15" i="8"/>
  <c r="G9" i="8" l="1"/>
  <c r="G15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<sst xmlns="http://schemas.openxmlformats.org/spreadsheetml/2006/main" count="22" uniqueCount="20">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</sst>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8"/>
  <sheetViews>
    <sheetView tabSelected="1" workbookViewId="0">
      <pane xSplit="1" topLeftCell="B1" activePane="topRight" state="frozen"/>
      <selection activeCell="A4" sqref="A4"/>
      <selection pane="topRight" activeCell="E28" sqref="E28"/>
    </sheetView>
  </sheetViews>
  <sheetFormatPr defaultColWidth="9.140625" defaultRowHeight="18.75" x14ac:dyDescent="0.3"/>
  <cols>
    <col min="1" max="1" width="41.85546875" style="13" customWidth="1"/>
    <col min="2" max="2" width="15.7109375" style="13" customWidth="1"/>
    <col min="3" max="3" width="18.85546875" style="13" customWidth="1"/>
    <col min="4" max="4" width="14.5703125" style="13" customWidth="1"/>
    <col min="5" max="5" width="17.140625" style="13" customWidth="1"/>
    <col min="6" max="6" width="21" style="13" customWidth="1"/>
    <col min="7" max="7" width="26.140625" style="13" customWidth="1"/>
    <col min="8" max="16384" width="9.140625" style="13"/>
  </cols>
  <sheetData>
    <row r="1" spans="1:7" s="1" customFormat="1" ht="18.75" customHeight="1" x14ac:dyDescent="0.25">
      <c r="A1" s="27" t="s">
        <v>3</v>
      </c>
      <c r="B1" s="27"/>
      <c r="C1" s="27"/>
      <c r="D1" s="27"/>
      <c r="E1" s="27"/>
      <c r="F1" s="27"/>
      <c r="G1" s="27"/>
    </row>
    <row r="2" spans="1:7" s="2" customFormat="1" x14ac:dyDescent="0.3"/>
    <row r="3" spans="1:7" s="2" customFormat="1" x14ac:dyDescent="0.3"/>
    <row r="4" spans="1:7" s="3" customFormat="1" ht="18.75" customHeight="1" x14ac:dyDescent="0.3">
      <c r="A4" s="18" t="s">
        <v>19</v>
      </c>
      <c r="B4" s="23">
        <v>43160</v>
      </c>
      <c r="C4" s="24"/>
      <c r="D4" s="23">
        <v>43252</v>
      </c>
      <c r="E4" s="24"/>
      <c r="F4" s="23">
        <v>43344</v>
      </c>
      <c r="G4" s="24"/>
    </row>
    <row r="5" spans="1:7" s="3" customFormat="1" x14ac:dyDescent="0.3">
      <c r="A5" s="4" t="s">
        <v>0</v>
      </c>
      <c r="B5" s="25"/>
      <c r="C5" s="26"/>
      <c r="D5" s="25"/>
      <c r="E5" s="26"/>
      <c r="F5" s="25"/>
      <c r="G5" s="26"/>
    </row>
    <row r="6" spans="1:7" s="7" customFormat="1" x14ac:dyDescent="0.3">
      <c r="A6" s="5" t="s">
        <v>4</v>
      </c>
      <c r="B6" s="6"/>
      <c r="C6" s="6">
        <f t="shared" ref="C6:E6" si="0">B7+B8</f>
        <v>40658833.070733309</v>
      </c>
      <c r="D6" s="6"/>
      <c r="E6" s="6">
        <f t="shared" si="0"/>
        <v>44559283</v>
      </c>
      <c r="F6" s="6"/>
      <c r="G6" s="6">
        <f t="shared" ref="G6" si="1">F7+F8</f>
        <v>41323629</v>
      </c>
    </row>
    <row r="7" spans="1:7" s="10" customFormat="1" x14ac:dyDescent="0.3">
      <c r="A7" s="8" t="s">
        <v>5</v>
      </c>
      <c r="B7" s="9">
        <v>31794774.290733304</v>
      </c>
      <c r="C7" s="9"/>
      <c r="D7" s="9">
        <v>34700375</v>
      </c>
      <c r="E7" s="9"/>
      <c r="F7" s="9">
        <v>32762048</v>
      </c>
      <c r="G7" s="9"/>
    </row>
    <row r="8" spans="1:7" s="10" customFormat="1" x14ac:dyDescent="0.3">
      <c r="A8" s="8" t="s">
        <v>6</v>
      </c>
      <c r="B8" s="9">
        <v>8864058.7800000012</v>
      </c>
      <c r="C8" s="9"/>
      <c r="D8" s="9">
        <v>9858908</v>
      </c>
      <c r="E8" s="9"/>
      <c r="F8" s="9">
        <v>8561581</v>
      </c>
      <c r="G8" s="9"/>
    </row>
    <row r="9" spans="1:7" s="7" customFormat="1" x14ac:dyDescent="0.3">
      <c r="A9" s="5" t="s">
        <v>7</v>
      </c>
      <c r="B9" s="6"/>
      <c r="C9" s="6">
        <f t="shared" ref="C9" si="2">B10+B11</f>
        <v>7164157.5259999996</v>
      </c>
      <c r="D9" s="6"/>
      <c r="E9" s="6">
        <f t="shared" ref="E9" si="3">D10+D11</f>
        <v>7563899.8000000007</v>
      </c>
      <c r="F9" s="9"/>
      <c r="G9" s="6">
        <f>F10+F11</f>
        <v>6165075</v>
      </c>
    </row>
    <row r="10" spans="1:7" s="10" customFormat="1" x14ac:dyDescent="0.3">
      <c r="A10" s="8" t="s">
        <v>5</v>
      </c>
      <c r="B10" s="9">
        <v>4344147.0299999993</v>
      </c>
      <c r="C10" s="9"/>
      <c r="D10" s="9">
        <f>36706099-30623182.2</f>
        <v>6082916.8000000007</v>
      </c>
      <c r="E10" s="9"/>
      <c r="F10" s="20">
        <f>31390122-26821955</f>
        <v>4568167</v>
      </c>
      <c r="G10" s="9"/>
    </row>
    <row r="11" spans="1:7" s="10" customFormat="1" x14ac:dyDescent="0.3">
      <c r="A11" s="8" t="s">
        <v>6</v>
      </c>
      <c r="B11" s="9">
        <v>2820010.4960000003</v>
      </c>
      <c r="C11" s="9"/>
      <c r="D11" s="9">
        <v>1480983</v>
      </c>
      <c r="E11" s="9"/>
      <c r="F11" s="9">
        <v>1596908</v>
      </c>
      <c r="G11" s="9"/>
    </row>
    <row r="12" spans="1:7" s="10" customFormat="1" x14ac:dyDescent="0.3">
      <c r="A12" s="8" t="s">
        <v>8</v>
      </c>
      <c r="B12" s="9"/>
      <c r="C12" s="9">
        <v>521487</v>
      </c>
      <c r="D12" s="9"/>
      <c r="E12" s="9">
        <v>2010010</v>
      </c>
      <c r="F12" s="9"/>
      <c r="G12" s="9">
        <v>1571727</v>
      </c>
    </row>
    <row r="13" spans="1:7" s="10" customFormat="1" x14ac:dyDescent="0.3">
      <c r="A13" s="8" t="s">
        <v>9</v>
      </c>
      <c r="B13" s="9"/>
      <c r="C13" s="9">
        <v>11633586.404999999</v>
      </c>
      <c r="D13" s="9"/>
      <c r="E13" s="9">
        <v>12877954</v>
      </c>
      <c r="F13" s="9"/>
      <c r="G13" s="9">
        <v>15265456</v>
      </c>
    </row>
    <row r="14" spans="1:7" s="10" customFormat="1" x14ac:dyDescent="0.3">
      <c r="A14" s="8" t="s">
        <v>10</v>
      </c>
      <c r="B14" s="9"/>
      <c r="C14" s="9">
        <v>7374649.4700000007</v>
      </c>
      <c r="D14" s="9"/>
      <c r="E14" s="9">
        <v>9042466</v>
      </c>
      <c r="F14" s="9"/>
      <c r="G14" s="9">
        <v>9984772</v>
      </c>
    </row>
    <row r="15" spans="1:7" s="7" customFormat="1" ht="18.75" customHeight="1" x14ac:dyDescent="0.3">
      <c r="A15" s="5" t="s">
        <v>2</v>
      </c>
      <c r="B15" s="6"/>
      <c r="C15" s="6">
        <f t="shared" ref="C15:E15" si="4">C6+C9+C12+C13+C14</f>
        <v>67352713.471733317</v>
      </c>
      <c r="D15" s="6"/>
      <c r="E15" s="6">
        <f t="shared" si="4"/>
        <v>76053612.799999997</v>
      </c>
      <c r="F15" s="6"/>
      <c r="G15" s="6">
        <f>G6+G9+G12+G13+G14</f>
        <v>74310659</v>
      </c>
    </row>
    <row r="16" spans="1:7" s="10" customFormat="1" x14ac:dyDescent="0.3">
      <c r="A16" s="8" t="s">
        <v>11</v>
      </c>
      <c r="B16" s="9"/>
      <c r="C16" s="9">
        <f>3375640+11746513</f>
        <v>15122153</v>
      </c>
      <c r="D16" s="9"/>
      <c r="E16" s="9">
        <f>3484157+3682346</f>
        <v>7166503</v>
      </c>
      <c r="F16" s="9"/>
      <c r="G16" s="9">
        <v>3461791</v>
      </c>
    </row>
    <row r="17" spans="1:7" s="10" customFormat="1" x14ac:dyDescent="0.3">
      <c r="A17" s="8" t="s">
        <v>18</v>
      </c>
      <c r="B17" s="9"/>
      <c r="C17" s="9">
        <v>2462365</v>
      </c>
      <c r="D17" s="9"/>
      <c r="E17" s="9">
        <f>973748+2000000</f>
        <v>2973748</v>
      </c>
      <c r="F17" s="9"/>
      <c r="G17" s="9">
        <v>0</v>
      </c>
    </row>
    <row r="18" spans="1:7" s="7" customFormat="1" x14ac:dyDescent="0.3">
      <c r="A18" s="5" t="s">
        <v>12</v>
      </c>
      <c r="B18" s="6"/>
      <c r="C18" s="6">
        <f t="shared" ref="C18:E18" si="5">C16+C17</f>
        <v>17584518</v>
      </c>
      <c r="D18" s="6"/>
      <c r="E18" s="6">
        <f t="shared" si="5"/>
        <v>10140251</v>
      </c>
      <c r="F18" s="6"/>
      <c r="G18" s="6">
        <f>G16+G17</f>
        <v>3461791</v>
      </c>
    </row>
    <row r="19" spans="1:7" s="10" customFormat="1" x14ac:dyDescent="0.3">
      <c r="A19" s="8" t="s">
        <v>13</v>
      </c>
      <c r="B19" s="9"/>
      <c r="C19" s="9">
        <v>30375563</v>
      </c>
      <c r="D19" s="9"/>
      <c r="E19" s="9">
        <v>35196151</v>
      </c>
      <c r="F19" s="9"/>
      <c r="G19" s="9">
        <v>38183764</v>
      </c>
    </row>
    <row r="20" spans="1:7" s="10" customFormat="1" x14ac:dyDescent="0.3">
      <c r="A20" s="8" t="s">
        <v>14</v>
      </c>
      <c r="B20" s="9"/>
      <c r="C20" s="9">
        <v>971124</v>
      </c>
      <c r="D20" s="9"/>
      <c r="E20" s="9">
        <v>3036451</v>
      </c>
      <c r="F20" s="9"/>
      <c r="G20" s="9">
        <v>2565738</v>
      </c>
    </row>
    <row r="21" spans="1:7" s="22" customFormat="1" x14ac:dyDescent="0.3">
      <c r="A21" s="21" t="s">
        <v>15</v>
      </c>
      <c r="B21" s="20"/>
      <c r="C21" s="20">
        <v>10052638.104975734</v>
      </c>
      <c r="D21" s="20"/>
      <c r="E21" s="20">
        <v>15604053</v>
      </c>
      <c r="F21" s="20"/>
      <c r="G21" s="20">
        <f>14437686+2675558</f>
        <v>17113244</v>
      </c>
    </row>
    <row r="22" spans="1:7" s="10" customFormat="1" x14ac:dyDescent="0.3">
      <c r="A22" s="8" t="s">
        <v>1</v>
      </c>
      <c r="B22" s="9"/>
      <c r="C22" s="9">
        <v>8368869.8700000001</v>
      </c>
      <c r="D22" s="9"/>
      <c r="E22" s="9">
        <v>12076707</v>
      </c>
      <c r="F22" s="9"/>
      <c r="G22" s="9">
        <v>12986122</v>
      </c>
    </row>
    <row r="23" spans="1:7" s="7" customFormat="1" x14ac:dyDescent="0.3">
      <c r="A23" s="5" t="s">
        <v>16</v>
      </c>
      <c r="B23" s="6"/>
      <c r="C23" s="6">
        <v>49768194.974975727</v>
      </c>
      <c r="D23" s="6"/>
      <c r="E23" s="6">
        <f t="shared" ref="E23" si="6">E19+E20+E21+E22</f>
        <v>65913362</v>
      </c>
      <c r="F23" s="6"/>
      <c r="G23" s="6">
        <f t="shared" ref="G23" si="7">G19+G20+G21+G22</f>
        <v>70848868</v>
      </c>
    </row>
    <row r="24" spans="1:7" s="7" customFormat="1" ht="29.25" customHeight="1" x14ac:dyDescent="0.3">
      <c r="A24" s="5" t="s">
        <v>17</v>
      </c>
      <c r="B24" s="6"/>
      <c r="C24" s="6">
        <f>C23+C18</f>
        <v>67352712.974975735</v>
      </c>
      <c r="D24" s="6"/>
      <c r="E24" s="6">
        <f t="shared" ref="E24" si="8">E23+E18</f>
        <v>76053613</v>
      </c>
      <c r="F24" s="6"/>
      <c r="G24" s="6">
        <f t="shared" ref="G24" si="9">G23+G18</f>
        <v>74310659</v>
      </c>
    </row>
    <row r="25" spans="1:7" s="10" customFormat="1" x14ac:dyDescent="0.3">
      <c r="A25" s="2"/>
      <c r="D25" s="11"/>
      <c r="G25" s="11"/>
    </row>
    <row r="26" spans="1:7" s="2" customFormat="1" x14ac:dyDescent="0.3">
      <c r="A26" s="18"/>
      <c r="B26" s="18"/>
      <c r="C26" s="18"/>
      <c r="D26" s="12"/>
      <c r="E26" s="12"/>
      <c r="F26" s="17"/>
      <c r="G26" s="19"/>
    </row>
    <row r="27" spans="1:7" s="2" customFormat="1" x14ac:dyDescent="0.3">
      <c r="A27" s="12"/>
      <c r="B27" s="12"/>
      <c r="C27" s="12"/>
      <c r="E27" s="12"/>
      <c r="F27" s="15"/>
      <c r="G27" s="12"/>
    </row>
    <row r="28" spans="1:7" s="2" customFormat="1" x14ac:dyDescent="0.3">
      <c r="A28" s="14"/>
      <c r="B28" s="14"/>
      <c r="C28" s="15"/>
      <c r="E28" s="12"/>
      <c r="F28" s="15"/>
      <c r="G28" s="14"/>
    </row>
    <row r="29" spans="1:7" s="2" customFormat="1" x14ac:dyDescent="0.3">
      <c r="F29" s="15"/>
    </row>
    <row r="30" spans="1:7" s="2" customFormat="1" x14ac:dyDescent="0.3">
      <c r="F30" s="15"/>
      <c r="G30" s="15"/>
    </row>
    <row r="31" spans="1:7" s="2" customFormat="1" x14ac:dyDescent="0.3">
      <c r="F31" s="15"/>
    </row>
    <row r="32" spans="1:7" s="2" customFormat="1" x14ac:dyDescent="0.3">
      <c r="F32" s="15"/>
    </row>
    <row r="33" spans="1:7" s="2" customFormat="1" x14ac:dyDescent="0.3">
      <c r="F33" s="15"/>
    </row>
    <row r="34" spans="1:7" s="2" customFormat="1" x14ac:dyDescent="0.3">
      <c r="F34" s="15"/>
    </row>
    <row r="35" spans="1:7" s="2" customFormat="1" x14ac:dyDescent="0.3">
      <c r="A35" s="18"/>
      <c r="B35" s="18"/>
      <c r="C35" s="18"/>
      <c r="F35" s="17"/>
      <c r="G35" s="18"/>
    </row>
    <row r="36" spans="1:7" s="2" customFormat="1" x14ac:dyDescent="0.3">
      <c r="F36" s="15"/>
    </row>
    <row r="37" spans="1:7" s="2" customFormat="1" x14ac:dyDescent="0.3">
      <c r="F37" s="15"/>
    </row>
    <row r="38" spans="1:7" s="2" customFormat="1" x14ac:dyDescent="0.3">
      <c r="F38" s="15"/>
    </row>
    <row r="39" spans="1:7" s="2" customFormat="1" x14ac:dyDescent="0.3">
      <c r="F39" s="15"/>
    </row>
    <row r="40" spans="1:7" s="2" customFormat="1" x14ac:dyDescent="0.3">
      <c r="F40" s="15"/>
    </row>
    <row r="41" spans="1:7" s="2" customFormat="1" x14ac:dyDescent="0.3">
      <c r="F41" s="15"/>
    </row>
    <row r="42" spans="1:7" s="2" customFormat="1" x14ac:dyDescent="0.3">
      <c r="F42" s="15"/>
    </row>
    <row r="43" spans="1:7" s="2" customFormat="1" x14ac:dyDescent="0.3">
      <c r="F43" s="15"/>
    </row>
    <row r="44" spans="1:7" s="2" customFormat="1" x14ac:dyDescent="0.3">
      <c r="A44" s="18"/>
      <c r="B44" s="18"/>
      <c r="C44" s="18"/>
      <c r="D44" s="16"/>
      <c r="F44" s="17"/>
      <c r="G44" s="18"/>
    </row>
    <row r="45" spans="1:7" s="2" customFormat="1" x14ac:dyDescent="0.3">
      <c r="B45" s="16"/>
    </row>
    <row r="46" spans="1:7" s="2" customFormat="1" x14ac:dyDescent="0.3"/>
    <row r="47" spans="1:7" s="2" customFormat="1" x14ac:dyDescent="0.3"/>
    <row r="48" spans="1:7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4">
    <mergeCell ref="B4:C5"/>
    <mergeCell ref="D4:E5"/>
    <mergeCell ref="F4:G5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2018-10-29T14:29:50Z</dcterms:modified>
</cp:coreProperties>
</file>