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0" yWindow="0" windowWidth="23040" windowHeight="9192"/>
  </bookViews>
  <sheets>
    <sheet name="A" sheetId="8" r:id="rId1"/>
  </sheets>
  <externalReferences>
    <externalReference r:id="rId2"/>
  </externalReferences>
  <definedNames>
    <definedName name="_xlnm.Print_Area" localSheetId="0">A!$A$1:$E$24</definedName>
  </definedNames>
  <calcPr calcId="162913"/>
</workbook>
</file>

<file path=xl/calcChain.xml><?xml version="1.0" encoding="utf-8"?>
<calcChain xmlns="http://schemas.openxmlformats.org/spreadsheetml/2006/main">
  <c r="E13" i="8" l="1"/>
  <c r="C18" i="8" l="1"/>
  <c r="C24" i="8" s="1"/>
  <c r="C9" i="8"/>
  <c r="C15" i="8" s="1"/>
  <c r="C23" i="8"/>
  <c r="E6" i="8"/>
  <c r="E9" i="8"/>
  <c r="E23" i="8"/>
  <c r="E18" i="8"/>
  <c r="C6" i="8"/>
  <c r="E24" i="8" l="1"/>
  <c r="E15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<sst xmlns="http://schemas.openxmlformats.org/spreadsheetml/2006/main" count="22" uniqueCount="20">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</sst>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  <numFmt numFmtId="167" formatCode="#,##0.0000;[Red]#,##0.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aminations%20and%20Surveillance\Portfolio%20B\NBFI%20-%20Industry%20Figures\2020%20Consolidated%20Financial%20Statements\Consolidated%20Financials%20for%20NBFIs%20-%20Jun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31">
          <cell r="I31">
            <v>11971.864329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8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F2" sqref="F1:G1048576"/>
    </sheetView>
  </sheetViews>
  <sheetFormatPr defaultColWidth="9.109375" defaultRowHeight="18" x14ac:dyDescent="0.35"/>
  <cols>
    <col min="1" max="1" width="42.33203125" style="13" customWidth="1"/>
    <col min="2" max="2" width="15.6640625" style="13" customWidth="1"/>
    <col min="3" max="3" width="18.88671875" style="13" customWidth="1"/>
    <col min="4" max="4" width="14.5546875" style="13" customWidth="1"/>
    <col min="5" max="5" width="13.6640625" style="13" customWidth="1"/>
    <col min="6" max="6" width="19.21875" style="13" bestFit="1" customWidth="1"/>
    <col min="7" max="16384" width="9.109375" style="13"/>
  </cols>
  <sheetData>
    <row r="1" spans="1:6" s="1" customFormat="1" ht="18.75" customHeight="1" x14ac:dyDescent="0.3">
      <c r="A1" s="25" t="s">
        <v>3</v>
      </c>
      <c r="B1" s="25"/>
      <c r="C1" s="25"/>
      <c r="D1" s="25"/>
      <c r="E1" s="25"/>
    </row>
    <row r="2" spans="1:6" s="2" customFormat="1" x14ac:dyDescent="0.35"/>
    <row r="3" spans="1:6" s="2" customFormat="1" x14ac:dyDescent="0.35"/>
    <row r="4" spans="1:6" s="3" customFormat="1" ht="18.75" customHeight="1" x14ac:dyDescent="0.35">
      <c r="A4" s="17" t="s">
        <v>19</v>
      </c>
      <c r="B4" s="26">
        <v>43920</v>
      </c>
      <c r="C4" s="27"/>
      <c r="D4" s="26">
        <v>43983</v>
      </c>
      <c r="E4" s="27"/>
    </row>
    <row r="5" spans="1:6" s="3" customFormat="1" x14ac:dyDescent="0.35">
      <c r="A5" s="4" t="s">
        <v>0</v>
      </c>
      <c r="B5" s="28"/>
      <c r="C5" s="29"/>
      <c r="D5" s="28"/>
      <c r="E5" s="29"/>
    </row>
    <row r="6" spans="1:6" s="7" customFormat="1" x14ac:dyDescent="0.35">
      <c r="A6" s="5" t="s">
        <v>4</v>
      </c>
      <c r="B6" s="6"/>
      <c r="C6" s="6">
        <f t="shared" ref="C6:E6" si="0">B7+B8</f>
        <v>38373036.941300012</v>
      </c>
      <c r="D6" s="6"/>
      <c r="E6" s="6">
        <f t="shared" si="0"/>
        <v>40267706.8684</v>
      </c>
    </row>
    <row r="7" spans="1:6" s="10" customFormat="1" x14ac:dyDescent="0.35">
      <c r="A7" s="8" t="s">
        <v>5</v>
      </c>
      <c r="B7" s="9">
        <v>30325882.436300013</v>
      </c>
      <c r="C7" s="9"/>
      <c r="D7" s="9">
        <v>27280377.828400001</v>
      </c>
      <c r="E7" s="9"/>
    </row>
    <row r="8" spans="1:6" s="10" customFormat="1" x14ac:dyDescent="0.35">
      <c r="A8" s="8" t="s">
        <v>6</v>
      </c>
      <c r="B8" s="9">
        <v>8047154.504999999</v>
      </c>
      <c r="C8" s="9"/>
      <c r="D8" s="9">
        <v>12987329.039999999</v>
      </c>
      <c r="E8" s="9"/>
    </row>
    <row r="9" spans="1:6" s="7" customFormat="1" x14ac:dyDescent="0.35">
      <c r="A9" s="5" t="s">
        <v>7</v>
      </c>
      <c r="B9" s="6"/>
      <c r="C9" s="6">
        <f t="shared" ref="C9" si="1">B10+B11</f>
        <v>12773837.710000012</v>
      </c>
      <c r="D9" s="6"/>
      <c r="E9" s="6">
        <f t="shared" ref="E9" si="2">D10+D11</f>
        <v>13257537.507999999</v>
      </c>
      <c r="F9" s="24"/>
    </row>
    <row r="10" spans="1:6" s="10" customFormat="1" x14ac:dyDescent="0.35">
      <c r="A10" s="8" t="s">
        <v>5</v>
      </c>
      <c r="B10" s="9">
        <v>10382449.120000012</v>
      </c>
      <c r="C10" s="9"/>
      <c r="D10" s="9">
        <v>11156645.187999999</v>
      </c>
      <c r="E10" s="9"/>
      <c r="F10" s="24"/>
    </row>
    <row r="11" spans="1:6" s="10" customFormat="1" x14ac:dyDescent="0.35">
      <c r="A11" s="8" t="s">
        <v>6</v>
      </c>
      <c r="B11" s="9">
        <v>2391388.59</v>
      </c>
      <c r="C11" s="9"/>
      <c r="D11" s="9">
        <v>2100892.3200000003</v>
      </c>
      <c r="E11" s="9"/>
    </row>
    <row r="12" spans="1:6" s="10" customFormat="1" x14ac:dyDescent="0.35">
      <c r="A12" s="8" t="s">
        <v>8</v>
      </c>
      <c r="B12" s="9"/>
      <c r="C12" s="9">
        <v>3170821.7600000002</v>
      </c>
      <c r="D12" s="9"/>
      <c r="E12" s="9">
        <v>3817139.3039999995</v>
      </c>
    </row>
    <row r="13" spans="1:6" s="10" customFormat="1" x14ac:dyDescent="0.35">
      <c r="A13" s="8" t="s">
        <v>9</v>
      </c>
      <c r="B13" s="9"/>
      <c r="C13" s="9">
        <v>12959693.186000001</v>
      </c>
      <c r="D13" s="9"/>
      <c r="E13" s="9">
        <f>'[1]Balance Sheet'!$I$31*1000</f>
        <v>11971864.329</v>
      </c>
    </row>
    <row r="14" spans="1:6" s="10" customFormat="1" x14ac:dyDescent="0.35">
      <c r="A14" s="8" t="s">
        <v>10</v>
      </c>
      <c r="B14" s="9"/>
      <c r="C14" s="9">
        <v>3897632.97</v>
      </c>
      <c r="D14" s="9"/>
      <c r="E14" s="9">
        <v>4238730.5</v>
      </c>
    </row>
    <row r="15" spans="1:6" s="7" customFormat="1" ht="18.75" customHeight="1" x14ac:dyDescent="0.35">
      <c r="A15" s="5" t="s">
        <v>2</v>
      </c>
      <c r="B15" s="6"/>
      <c r="C15" s="6">
        <f t="shared" ref="C15:E15" si="3">C6+C9+C12+C13+C14</f>
        <v>71175022.567300022</v>
      </c>
      <c r="D15" s="6"/>
      <c r="E15" s="6">
        <f t="shared" si="3"/>
        <v>73552978.509399995</v>
      </c>
    </row>
    <row r="16" spans="1:6" s="10" customFormat="1" x14ac:dyDescent="0.35">
      <c r="A16" s="8" t="s">
        <v>11</v>
      </c>
      <c r="B16" s="9"/>
      <c r="C16" s="18">
        <v>4154768</v>
      </c>
      <c r="D16" s="9"/>
      <c r="E16" s="9">
        <v>6956130</v>
      </c>
    </row>
    <row r="17" spans="1:6" s="10" customFormat="1" x14ac:dyDescent="0.35">
      <c r="A17" s="8" t="s">
        <v>18</v>
      </c>
      <c r="B17" s="9"/>
      <c r="C17" s="18">
        <v>13308945.568809856</v>
      </c>
      <c r="D17" s="9"/>
      <c r="E17" s="9">
        <v>15700973.6196</v>
      </c>
      <c r="F17" s="23"/>
    </row>
    <row r="18" spans="1:6" s="7" customFormat="1" x14ac:dyDescent="0.35">
      <c r="A18" s="5" t="s">
        <v>12</v>
      </c>
      <c r="B18" s="6"/>
      <c r="C18" s="22">
        <f>C16+C17</f>
        <v>17463713.568809856</v>
      </c>
      <c r="D18" s="6"/>
      <c r="E18" s="6">
        <f t="shared" ref="E18" si="4">E16+E17</f>
        <v>22657103.619599998</v>
      </c>
    </row>
    <row r="19" spans="1:6" s="10" customFormat="1" x14ac:dyDescent="0.35">
      <c r="A19" s="8" t="s">
        <v>13</v>
      </c>
      <c r="B19" s="9"/>
      <c r="C19" s="9">
        <v>34324925</v>
      </c>
      <c r="D19" s="9"/>
      <c r="E19" s="9">
        <v>34192824.600000001</v>
      </c>
    </row>
    <row r="20" spans="1:6" s="10" customFormat="1" x14ac:dyDescent="0.35">
      <c r="A20" s="8" t="s">
        <v>14</v>
      </c>
      <c r="B20" s="9"/>
      <c r="C20" s="9">
        <v>1965070</v>
      </c>
      <c r="D20" s="9"/>
      <c r="E20" s="9">
        <v>522976</v>
      </c>
    </row>
    <row r="21" spans="1:6" s="20" customFormat="1" x14ac:dyDescent="0.35">
      <c r="A21" s="19" t="s">
        <v>15</v>
      </c>
      <c r="B21" s="18"/>
      <c r="C21" s="18">
        <v>11575478.419990165</v>
      </c>
      <c r="D21" s="18"/>
      <c r="E21" s="18">
        <v>11115636.389799999</v>
      </c>
    </row>
    <row r="22" spans="1:6" s="10" customFormat="1" x14ac:dyDescent="0.35">
      <c r="A22" s="8" t="s">
        <v>1</v>
      </c>
      <c r="B22" s="9"/>
      <c r="C22" s="9">
        <v>5845835.29</v>
      </c>
      <c r="D22" s="9"/>
      <c r="E22" s="9">
        <v>5064437.9000000004</v>
      </c>
    </row>
    <row r="23" spans="1:6" s="7" customFormat="1" x14ac:dyDescent="0.35">
      <c r="A23" s="5" t="s">
        <v>16</v>
      </c>
      <c r="B23" s="6"/>
      <c r="C23" s="6">
        <f>C19+C20+C21+C22</f>
        <v>53711308.709990166</v>
      </c>
      <c r="D23" s="6"/>
      <c r="E23" s="6">
        <f t="shared" ref="E23" si="5">E19+E20+E21+E22</f>
        <v>50895874.889799997</v>
      </c>
      <c r="F23" s="21"/>
    </row>
    <row r="24" spans="1:6" s="7" customFormat="1" x14ac:dyDescent="0.35">
      <c r="A24" s="5" t="s">
        <v>17</v>
      </c>
      <c r="B24" s="6"/>
      <c r="C24" s="6">
        <f>C18+C23</f>
        <v>71175022.278800026</v>
      </c>
      <c r="D24" s="6"/>
      <c r="E24" s="6">
        <f t="shared" ref="E24" si="6">E23+E18</f>
        <v>73552978.509399995</v>
      </c>
    </row>
    <row r="25" spans="1:6" s="10" customFormat="1" x14ac:dyDescent="0.35">
      <c r="A25" s="2"/>
      <c r="C25" s="11"/>
      <c r="D25" s="11"/>
      <c r="E25" s="11"/>
    </row>
    <row r="26" spans="1:6" s="2" customFormat="1" x14ac:dyDescent="0.35">
      <c r="A26" s="17"/>
      <c r="B26" s="17"/>
      <c r="C26" s="17"/>
      <c r="D26" s="12"/>
      <c r="E26" s="12"/>
    </row>
    <row r="27" spans="1:6" s="2" customFormat="1" x14ac:dyDescent="0.35">
      <c r="A27" s="12"/>
      <c r="B27" s="12"/>
      <c r="C27" s="12"/>
      <c r="E27" s="12"/>
    </row>
    <row r="28" spans="1:6" s="2" customFormat="1" x14ac:dyDescent="0.35">
      <c r="A28" s="14"/>
      <c r="B28" s="14"/>
      <c r="C28" s="15"/>
      <c r="D28" s="12"/>
      <c r="E28" s="12"/>
    </row>
    <row r="29" spans="1:6" s="2" customFormat="1" x14ac:dyDescent="0.35"/>
    <row r="30" spans="1:6" s="2" customFormat="1" x14ac:dyDescent="0.35"/>
    <row r="31" spans="1:6" s="2" customFormat="1" x14ac:dyDescent="0.35"/>
    <row r="32" spans="1:6" s="2" customFormat="1" x14ac:dyDescent="0.35"/>
    <row r="33" spans="1:4" s="2" customFormat="1" x14ac:dyDescent="0.35"/>
    <row r="34" spans="1:4" s="2" customFormat="1" x14ac:dyDescent="0.35"/>
    <row r="35" spans="1:4" s="2" customFormat="1" x14ac:dyDescent="0.35">
      <c r="A35" s="17"/>
      <c r="B35" s="17"/>
      <c r="C35" s="17"/>
    </row>
    <row r="36" spans="1:4" s="2" customFormat="1" x14ac:dyDescent="0.35"/>
    <row r="37" spans="1:4" s="2" customFormat="1" x14ac:dyDescent="0.35"/>
    <row r="38" spans="1:4" s="2" customFormat="1" x14ac:dyDescent="0.35"/>
    <row r="39" spans="1:4" s="2" customFormat="1" x14ac:dyDescent="0.35"/>
    <row r="40" spans="1:4" s="2" customFormat="1" x14ac:dyDescent="0.35"/>
    <row r="41" spans="1:4" s="2" customFormat="1" x14ac:dyDescent="0.35"/>
    <row r="42" spans="1:4" s="2" customFormat="1" x14ac:dyDescent="0.35"/>
    <row r="43" spans="1:4" s="2" customFormat="1" x14ac:dyDescent="0.35"/>
    <row r="44" spans="1:4" s="2" customFormat="1" x14ac:dyDescent="0.35">
      <c r="A44" s="17"/>
      <c r="B44" s="17"/>
      <c r="C44" s="17"/>
      <c r="D44" s="16"/>
    </row>
    <row r="45" spans="1:4" s="2" customFormat="1" x14ac:dyDescent="0.35">
      <c r="B45" s="16"/>
    </row>
    <row r="46" spans="1:4" s="2" customFormat="1" x14ac:dyDescent="0.35"/>
    <row r="47" spans="1:4" s="2" customFormat="1" x14ac:dyDescent="0.35"/>
    <row r="48" spans="1:4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</sheetData>
  <mergeCells count="3">
    <mergeCell ref="A1:E1"/>
    <mergeCell ref="B4:C5"/>
    <mergeCell ref="D4:E5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2020-12-06T20:23:54Z</dcterms:modified>
</cp:coreProperties>
</file>