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225" windowWidth="7500" windowHeight="4950"/>
  </bookViews>
  <sheets>
    <sheet name="C" sheetId="2" r:id="rId1"/>
  </sheets>
  <definedNames>
    <definedName name="_xlnm.Print_Area" localSheetId="0">'C'!$A$1:$I$76</definedName>
  </definedNames>
  <calcPr calcId="152511"/>
</workbook>
</file>

<file path=xl/calcChain.xml><?xml version="1.0" encoding="utf-8"?>
<calcChain xmlns="http://schemas.openxmlformats.org/spreadsheetml/2006/main">
  <c r="I21" i="2" l="1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 s="1"/>
  <c r="I50" i="2" s="1"/>
  <c r="I51" i="2"/>
  <c r="I52" i="2"/>
  <c r="I58" i="2" s="1"/>
  <c r="I53" i="2"/>
  <c r="I54" i="2"/>
  <c r="I55" i="2"/>
  <c r="I56" i="2"/>
  <c r="I57" i="2"/>
  <c r="I59" i="2"/>
  <c r="I60" i="2"/>
  <c r="I71" i="2" s="1"/>
  <c r="I61" i="2"/>
  <c r="I62" i="2"/>
  <c r="I63" i="2"/>
  <c r="I64" i="2"/>
  <c r="I65" i="2"/>
  <c r="I66" i="2"/>
  <c r="I67" i="2"/>
  <c r="I68" i="2"/>
  <c r="I69" i="2"/>
  <c r="I70" i="2"/>
  <c r="I72" i="2"/>
  <c r="I73" i="2"/>
  <c r="I74" i="2"/>
  <c r="G36" i="2"/>
  <c r="F36" i="2"/>
  <c r="E36" i="2"/>
  <c r="D36" i="2"/>
  <c r="C36" i="2"/>
  <c r="B36" i="2"/>
  <c r="G50" i="2"/>
  <c r="F50" i="2"/>
  <c r="E50" i="2"/>
  <c r="D50" i="2"/>
  <c r="C50" i="2"/>
  <c r="B50" i="2"/>
  <c r="G49" i="2"/>
  <c r="F49" i="2"/>
  <c r="E49" i="2"/>
  <c r="D49" i="2"/>
  <c r="C49" i="2"/>
  <c r="B49" i="2"/>
  <c r="G58" i="2"/>
  <c r="F58" i="2"/>
  <c r="E58" i="2"/>
  <c r="D58" i="2"/>
  <c r="C58" i="2"/>
  <c r="G52" i="2"/>
  <c r="F52" i="2"/>
  <c r="E52" i="2"/>
  <c r="D52" i="2"/>
  <c r="C52" i="2"/>
  <c r="B58" i="2"/>
  <c r="B52" i="2"/>
  <c r="G71" i="2"/>
  <c r="F71" i="2"/>
  <c r="E71" i="2"/>
  <c r="D71" i="2"/>
  <c r="C71" i="2"/>
  <c r="B71" i="2"/>
  <c r="B76" i="2" l="1"/>
  <c r="F76" i="2" l="1"/>
  <c r="G76" i="2" l="1"/>
  <c r="E76" i="2"/>
  <c r="D76" i="2"/>
  <c r="C76" i="2"/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76" i="2" l="1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<sst xmlns="http://schemas.openxmlformats.org/spreadsheetml/2006/main" count="73" uniqueCount="71">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</sst>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97"/>
  <sheetViews>
    <sheetView tabSelected="1" view="pageBreakPreview" zoomScaleNormal="75" zoomScaleSheetLayoutView="100" workbookViewId="0">
      <pane ySplit="5" topLeftCell="A20" activePane="bottomLeft" state="frozen"/>
      <selection activeCell="E81" sqref="E81"/>
      <selection pane="bottomLeft" activeCell="I20" sqref="I20"/>
    </sheetView>
  </sheetViews>
  <sheetFormatPr defaultRowHeight="15.75" x14ac:dyDescent="0.25"/>
  <cols>
    <col min="1" max="1" width="50.7109375" style="13" customWidth="1"/>
    <col min="2" max="2" width="10.85546875" style="13" customWidth="1"/>
    <col min="3" max="3" width="11.28515625" style="13" customWidth="1"/>
    <col min="4" max="4" width="11.42578125" style="13" customWidth="1"/>
    <col min="5" max="5" width="11.140625" style="13" customWidth="1"/>
    <col min="6" max="6" width="12" style="13" customWidth="1"/>
    <col min="7" max="7" width="11.140625" style="13" customWidth="1"/>
    <col min="8" max="8" width="3.5703125" style="13" customWidth="1"/>
    <col min="9" max="9" width="10" style="13" customWidth="1"/>
    <col min="10" max="16384" width="9.140625" style="13"/>
  </cols>
  <sheetData>
    <row r="1" spans="1:9" s="1" customFormat="1" ht="15.75" customHeight="1" x14ac:dyDescent="0.25">
      <c r="B1" s="21" t="s">
        <v>1</v>
      </c>
      <c r="C1" s="22"/>
      <c r="D1" s="22"/>
      <c r="E1" s="22"/>
      <c r="F1" s="22"/>
      <c r="G1" s="23"/>
      <c r="H1" s="21"/>
      <c r="I1" s="22"/>
    </row>
    <row r="2" spans="1:9" s="2" customFormat="1" x14ac:dyDescent="0.25"/>
    <row r="3" spans="1:9" s="2" customFormat="1" x14ac:dyDescent="0.25"/>
    <row r="4" spans="1:9" s="3" customFormat="1" ht="15.75" customHeight="1" x14ac:dyDescent="0.25">
      <c r="A4" s="2"/>
      <c r="B4" s="24">
        <v>42736</v>
      </c>
      <c r="C4" s="24">
        <v>42767</v>
      </c>
      <c r="D4" s="24">
        <v>42795</v>
      </c>
      <c r="E4" s="24">
        <v>42826</v>
      </c>
      <c r="F4" s="24">
        <v>42856</v>
      </c>
      <c r="G4" s="24">
        <v>42887</v>
      </c>
      <c r="H4" s="24"/>
      <c r="I4" s="25" t="s">
        <v>2</v>
      </c>
    </row>
    <row r="5" spans="1:9" s="3" customFormat="1" x14ac:dyDescent="0.25">
      <c r="A5" s="4" t="s">
        <v>0</v>
      </c>
      <c r="B5" s="25"/>
      <c r="C5" s="25"/>
      <c r="D5" s="25"/>
      <c r="E5" s="25"/>
      <c r="F5" s="25"/>
      <c r="G5" s="25"/>
      <c r="H5" s="25"/>
      <c r="I5" s="25"/>
    </row>
    <row r="6" spans="1:9" s="12" customFormat="1" ht="31.5" x14ac:dyDescent="0.25">
      <c r="A6" s="9" t="s">
        <v>6</v>
      </c>
      <c r="B6" s="14">
        <v>6130.2</v>
      </c>
      <c r="C6" s="14">
        <v>5209.95</v>
      </c>
      <c r="D6" s="14">
        <v>5555.2</v>
      </c>
      <c r="E6" s="14">
        <v>5208.8999999999996</v>
      </c>
      <c r="F6" s="14">
        <v>5503.7</v>
      </c>
      <c r="G6" s="14">
        <v>4788.4220000000005</v>
      </c>
      <c r="H6" s="11"/>
      <c r="I6" s="10">
        <f>SUM(B6:G6)</f>
        <v>32396.372000000003</v>
      </c>
    </row>
    <row r="7" spans="1:9" s="8" customFormat="1" x14ac:dyDescent="0.25">
      <c r="A7" s="5" t="s">
        <v>7</v>
      </c>
      <c r="B7" s="15">
        <v>4169</v>
      </c>
      <c r="C7" s="15">
        <v>3781</v>
      </c>
      <c r="D7" s="15">
        <v>4150</v>
      </c>
      <c r="E7" s="15">
        <v>3840</v>
      </c>
      <c r="F7" s="15">
        <v>4032</v>
      </c>
      <c r="G7" s="15">
        <v>3694</v>
      </c>
      <c r="H7" s="7"/>
      <c r="I7" s="6">
        <f>SUM(B7:G7)</f>
        <v>23666</v>
      </c>
    </row>
    <row r="8" spans="1:9" s="8" customFormat="1" x14ac:dyDescent="0.25">
      <c r="A8" s="5" t="s">
        <v>8</v>
      </c>
      <c r="B8" s="15">
        <v>1415.9</v>
      </c>
      <c r="C8" s="15">
        <v>1009.5</v>
      </c>
      <c r="D8" s="15">
        <v>986.7</v>
      </c>
      <c r="E8" s="15">
        <v>940.9</v>
      </c>
      <c r="F8" s="15">
        <v>1041.7</v>
      </c>
      <c r="G8" s="15">
        <v>725.23</v>
      </c>
      <c r="H8" s="7"/>
      <c r="I8" s="6">
        <f>SUM(B8:G8)</f>
        <v>6119.93</v>
      </c>
    </row>
    <row r="9" spans="1:9" s="8" customFormat="1" x14ac:dyDescent="0.25">
      <c r="A9" s="5" t="s">
        <v>9</v>
      </c>
      <c r="B9" s="15">
        <v>545.29999999999995</v>
      </c>
      <c r="C9" s="15">
        <v>419.45</v>
      </c>
      <c r="D9" s="15">
        <v>418.5</v>
      </c>
      <c r="E9" s="15">
        <v>428</v>
      </c>
      <c r="F9" s="15">
        <v>430</v>
      </c>
      <c r="G9" s="15">
        <v>369.19200000000001</v>
      </c>
      <c r="H9" s="7"/>
      <c r="I9" s="6">
        <f>SUM(B9:G9)</f>
        <v>2610.442</v>
      </c>
    </row>
    <row r="10" spans="1:9" s="8" customFormat="1" x14ac:dyDescent="0.25">
      <c r="A10" s="5" t="s">
        <v>10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7"/>
      <c r="I10" s="6">
        <f>SUM(B10:G10)</f>
        <v>0</v>
      </c>
    </row>
    <row r="11" spans="1:9" s="8" customFormat="1" x14ac:dyDescent="0.25">
      <c r="A11" s="5" t="s">
        <v>11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7"/>
      <c r="I11" s="6">
        <f>SUM(B11:G11)</f>
        <v>0</v>
      </c>
    </row>
    <row r="12" spans="1:9" s="8" customFormat="1" x14ac:dyDescent="0.25">
      <c r="A12" s="5" t="s">
        <v>12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7"/>
      <c r="I12" s="6">
        <f>SUM(B12:G12)</f>
        <v>0</v>
      </c>
    </row>
    <row r="13" spans="1:9" s="8" customFormat="1" x14ac:dyDescent="0.25">
      <c r="A13" s="5" t="s">
        <v>13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7"/>
      <c r="I13" s="6">
        <f>SUM(B13:G13)</f>
        <v>0</v>
      </c>
    </row>
    <row r="14" spans="1:9" s="12" customFormat="1" x14ac:dyDescent="0.25">
      <c r="A14" s="9" t="s">
        <v>14</v>
      </c>
      <c r="B14" s="14">
        <v>891</v>
      </c>
      <c r="C14" s="14">
        <v>728</v>
      </c>
      <c r="D14" s="14">
        <v>851</v>
      </c>
      <c r="E14" s="14">
        <v>1240</v>
      </c>
      <c r="F14" s="14">
        <v>1335</v>
      </c>
      <c r="G14" s="14">
        <v>1236</v>
      </c>
      <c r="H14" s="11"/>
      <c r="I14" s="10">
        <f>SUM(B14:G14)</f>
        <v>6281</v>
      </c>
    </row>
    <row r="15" spans="1:9" s="8" customFormat="1" x14ac:dyDescent="0.25">
      <c r="A15" s="5" t="s">
        <v>15</v>
      </c>
      <c r="B15" s="15">
        <v>891</v>
      </c>
      <c r="C15" s="15">
        <v>728</v>
      </c>
      <c r="D15" s="15">
        <v>851</v>
      </c>
      <c r="E15" s="15">
        <v>1240</v>
      </c>
      <c r="F15" s="15">
        <v>1335</v>
      </c>
      <c r="G15" s="15">
        <v>1236</v>
      </c>
      <c r="H15" s="7"/>
      <c r="I15" s="6">
        <f>SUM(B15:G15)</f>
        <v>6281</v>
      </c>
    </row>
    <row r="16" spans="1:9" s="8" customFormat="1" x14ac:dyDescent="0.25">
      <c r="A16" s="5" t="s">
        <v>16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7"/>
      <c r="I16" s="6">
        <f>SUM(B16:G16)</f>
        <v>0</v>
      </c>
    </row>
    <row r="17" spans="1:9" s="12" customFormat="1" x14ac:dyDescent="0.25">
      <c r="A17" s="9" t="s">
        <v>17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1"/>
      <c r="I17" s="10">
        <f>SUM(B17:G17)</f>
        <v>0</v>
      </c>
    </row>
    <row r="18" spans="1:9" s="8" customFormat="1" x14ac:dyDescent="0.25">
      <c r="A18" s="5" t="s">
        <v>18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7"/>
      <c r="I18" s="6">
        <f>SUM(B18:G18)</f>
        <v>0</v>
      </c>
    </row>
    <row r="19" spans="1:9" s="8" customFormat="1" x14ac:dyDescent="0.25">
      <c r="A19" s="5" t="s">
        <v>19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7"/>
      <c r="I19" s="6">
        <f>SUM(B19:G19)</f>
        <v>0</v>
      </c>
    </row>
    <row r="20" spans="1:9" s="8" customFormat="1" x14ac:dyDescent="0.25">
      <c r="A20" s="5" t="s">
        <v>20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7"/>
      <c r="I20" s="6">
        <f>SUM(B20:G20)</f>
        <v>0</v>
      </c>
    </row>
    <row r="21" spans="1:9" s="8" customFormat="1" x14ac:dyDescent="0.25">
      <c r="A21" s="5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7"/>
      <c r="I21" s="6">
        <f>SUM(B21:G21)</f>
        <v>0</v>
      </c>
    </row>
    <row r="22" spans="1:9" s="8" customFormat="1" x14ac:dyDescent="0.25">
      <c r="A22" s="5" t="s">
        <v>22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7"/>
      <c r="I22" s="6">
        <f>SUM(B22:G22)</f>
        <v>0</v>
      </c>
    </row>
    <row r="23" spans="1:9" s="8" customFormat="1" x14ac:dyDescent="0.25">
      <c r="A23" s="5" t="s">
        <v>23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7"/>
      <c r="I23" s="6">
        <f>SUM(F23:G23)</f>
        <v>0</v>
      </c>
    </row>
    <row r="24" spans="1:9" s="8" customFormat="1" x14ac:dyDescent="0.25">
      <c r="A24" s="5" t="s">
        <v>24</v>
      </c>
      <c r="B24" s="15">
        <v>7251</v>
      </c>
      <c r="C24" s="15">
        <v>8117</v>
      </c>
      <c r="D24" s="15">
        <v>11009</v>
      </c>
      <c r="E24" s="15">
        <v>7747</v>
      </c>
      <c r="F24" s="15">
        <v>8008</v>
      </c>
      <c r="G24" s="15">
        <v>7801</v>
      </c>
      <c r="H24" s="7"/>
      <c r="I24" s="6">
        <f>SUM(F24:G24)</f>
        <v>15809</v>
      </c>
    </row>
    <row r="25" spans="1:9" s="12" customFormat="1" x14ac:dyDescent="0.25">
      <c r="A25" s="9" t="s">
        <v>25</v>
      </c>
      <c r="B25" s="14">
        <v>14272.2</v>
      </c>
      <c r="C25" s="14">
        <v>14054.95</v>
      </c>
      <c r="D25" s="14">
        <v>17415.2</v>
      </c>
      <c r="E25" s="14">
        <v>14195.9</v>
      </c>
      <c r="F25" s="14">
        <v>14846.7</v>
      </c>
      <c r="G25" s="14">
        <v>13825.422</v>
      </c>
      <c r="H25" s="11"/>
      <c r="I25" s="10">
        <f>SUM(B25:G25)</f>
        <v>88610.372000000018</v>
      </c>
    </row>
    <row r="26" spans="1:9" s="12" customFormat="1" x14ac:dyDescent="0.25">
      <c r="A26" s="9" t="s">
        <v>26</v>
      </c>
      <c r="B26" s="14">
        <v>3190.9</v>
      </c>
      <c r="C26" s="14">
        <v>2575.1</v>
      </c>
      <c r="D26" s="14">
        <v>3429.9</v>
      </c>
      <c r="E26" s="14">
        <v>3174.3</v>
      </c>
      <c r="F26" s="14">
        <v>3225.9</v>
      </c>
      <c r="G26" s="14">
        <v>2892.7</v>
      </c>
      <c r="H26" s="11"/>
      <c r="I26" s="10">
        <f>SUM(B26:G26)</f>
        <v>18488.8</v>
      </c>
    </row>
    <row r="27" spans="1:9" s="8" customFormat="1" x14ac:dyDescent="0.25">
      <c r="A27" s="5" t="s">
        <v>27</v>
      </c>
      <c r="B27" s="15">
        <v>499.2</v>
      </c>
      <c r="C27" s="15">
        <v>478.4</v>
      </c>
      <c r="D27" s="15">
        <v>520.70000000000005</v>
      </c>
      <c r="E27" s="15">
        <v>417.3</v>
      </c>
      <c r="F27" s="15">
        <v>404.7</v>
      </c>
      <c r="G27" s="15">
        <v>397.1</v>
      </c>
      <c r="H27" s="7"/>
      <c r="I27" s="6">
        <f>SUM(B27:G27)</f>
        <v>2717.3999999999996</v>
      </c>
    </row>
    <row r="28" spans="1:9" s="8" customFormat="1" x14ac:dyDescent="0.25">
      <c r="A28" s="5" t="s">
        <v>28</v>
      </c>
      <c r="B28" s="15">
        <v>1085.7</v>
      </c>
      <c r="C28" s="15">
        <v>924.7</v>
      </c>
      <c r="D28" s="15">
        <v>1512.2</v>
      </c>
      <c r="E28" s="15">
        <v>1175</v>
      </c>
      <c r="F28" s="15">
        <v>1043.2</v>
      </c>
      <c r="G28" s="15">
        <v>688.6</v>
      </c>
      <c r="H28" s="7"/>
      <c r="I28" s="6">
        <f>SUM(B28:G28)</f>
        <v>6429.4000000000005</v>
      </c>
    </row>
    <row r="29" spans="1:9" s="8" customFormat="1" x14ac:dyDescent="0.25">
      <c r="A29" s="5" t="s">
        <v>29</v>
      </c>
      <c r="B29" s="15">
        <v>928</v>
      </c>
      <c r="C29" s="15">
        <v>553</v>
      </c>
      <c r="D29" s="15">
        <v>640</v>
      </c>
      <c r="E29" s="15">
        <v>651</v>
      </c>
      <c r="F29" s="15">
        <v>869</v>
      </c>
      <c r="G29" s="15">
        <v>939</v>
      </c>
      <c r="H29" s="7"/>
      <c r="I29" s="6">
        <f>SUM(B29:G29)</f>
        <v>4580</v>
      </c>
    </row>
    <row r="30" spans="1:9" s="8" customFormat="1" x14ac:dyDescent="0.25">
      <c r="A30" s="5" t="s">
        <v>30</v>
      </c>
      <c r="B30" s="15">
        <v>36</v>
      </c>
      <c r="C30" s="15">
        <v>30</v>
      </c>
      <c r="D30" s="15">
        <v>33</v>
      </c>
      <c r="E30" s="15">
        <v>34</v>
      </c>
      <c r="F30" s="15">
        <v>34</v>
      </c>
      <c r="G30" s="15">
        <v>33</v>
      </c>
      <c r="H30" s="7"/>
      <c r="I30" s="6">
        <f>SUM(B30:G30)</f>
        <v>200</v>
      </c>
    </row>
    <row r="31" spans="1:9" s="12" customFormat="1" x14ac:dyDescent="0.25">
      <c r="A31" s="9" t="s">
        <v>31</v>
      </c>
      <c r="B31" s="14">
        <v>642</v>
      </c>
      <c r="C31" s="14">
        <v>589</v>
      </c>
      <c r="D31" s="14">
        <v>724</v>
      </c>
      <c r="E31" s="14">
        <v>897</v>
      </c>
      <c r="F31" s="14">
        <v>875</v>
      </c>
      <c r="G31" s="14">
        <v>835</v>
      </c>
      <c r="H31" s="11"/>
      <c r="I31" s="10">
        <f>SUM(B31:G31)</f>
        <v>4562</v>
      </c>
    </row>
    <row r="32" spans="1:9" s="8" customFormat="1" x14ac:dyDescent="0.25">
      <c r="A32" s="5" t="s">
        <v>32</v>
      </c>
      <c r="B32" s="15">
        <v>177</v>
      </c>
      <c r="C32" s="15">
        <v>162</v>
      </c>
      <c r="D32" s="15">
        <v>194</v>
      </c>
      <c r="E32" s="15">
        <v>201</v>
      </c>
      <c r="F32" s="15">
        <v>206</v>
      </c>
      <c r="G32" s="15">
        <v>199</v>
      </c>
      <c r="H32" s="7"/>
      <c r="I32" s="6">
        <f>SUM(B32:G32)</f>
        <v>1139</v>
      </c>
    </row>
    <row r="33" spans="1:9" s="8" customFormat="1" x14ac:dyDescent="0.25">
      <c r="A33" s="5" t="s">
        <v>33</v>
      </c>
      <c r="B33" s="15">
        <v>465</v>
      </c>
      <c r="C33" s="15">
        <v>427</v>
      </c>
      <c r="D33" s="15">
        <v>529</v>
      </c>
      <c r="E33" s="15">
        <v>695</v>
      </c>
      <c r="F33" s="15">
        <v>668</v>
      </c>
      <c r="G33" s="15">
        <v>635</v>
      </c>
      <c r="H33" s="7"/>
      <c r="I33" s="6">
        <f>SUM(B33:G33)</f>
        <v>3419</v>
      </c>
    </row>
    <row r="34" spans="1:9" s="8" customFormat="1" x14ac:dyDescent="0.25">
      <c r="A34" s="5" t="s">
        <v>3</v>
      </c>
      <c r="B34" s="15">
        <v>0</v>
      </c>
      <c r="C34" s="15">
        <v>0</v>
      </c>
      <c r="D34" s="15">
        <v>1</v>
      </c>
      <c r="E34" s="15">
        <v>1</v>
      </c>
      <c r="F34" s="15">
        <v>1</v>
      </c>
      <c r="G34" s="15">
        <v>1</v>
      </c>
      <c r="H34" s="7"/>
      <c r="I34" s="6">
        <f>SUM(B34:G34)</f>
        <v>4</v>
      </c>
    </row>
    <row r="35" spans="1:9" s="12" customFormat="1" x14ac:dyDescent="0.25">
      <c r="A35" s="9" t="s">
        <v>34</v>
      </c>
      <c r="B35" s="14">
        <v>427</v>
      </c>
      <c r="C35" s="14">
        <v>3201</v>
      </c>
      <c r="D35" s="14">
        <v>1266</v>
      </c>
      <c r="E35" s="14">
        <v>3050</v>
      </c>
      <c r="F35" s="14">
        <v>-264</v>
      </c>
      <c r="G35" s="14">
        <v>1366</v>
      </c>
      <c r="H35" s="11"/>
      <c r="I35" s="10">
        <f>SUM(B35:G35)</f>
        <v>9046</v>
      </c>
    </row>
    <row r="36" spans="1:9" s="12" customFormat="1" x14ac:dyDescent="0.25">
      <c r="A36" s="9" t="s">
        <v>35</v>
      </c>
      <c r="B36" s="14">
        <f>B37+B38</f>
        <v>427</v>
      </c>
      <c r="C36" s="14">
        <f t="shared" ref="C36:G36" si="0">C37+C38</f>
        <v>3201</v>
      </c>
      <c r="D36" s="14">
        <f t="shared" si="0"/>
        <v>1266</v>
      </c>
      <c r="E36" s="14">
        <f t="shared" si="0"/>
        <v>3050</v>
      </c>
      <c r="F36" s="14">
        <f t="shared" si="0"/>
        <v>-264</v>
      </c>
      <c r="G36" s="14">
        <f t="shared" si="0"/>
        <v>1366</v>
      </c>
      <c r="H36" s="11"/>
      <c r="I36" s="10">
        <f>SUM(B36:G36)</f>
        <v>9046</v>
      </c>
    </row>
    <row r="37" spans="1:9" s="8" customFormat="1" x14ac:dyDescent="0.25">
      <c r="A37" s="5" t="s">
        <v>36</v>
      </c>
      <c r="B37" s="15">
        <v>65</v>
      </c>
      <c r="C37" s="15">
        <v>30</v>
      </c>
      <c r="D37" s="15">
        <v>35</v>
      </c>
      <c r="E37" s="15">
        <v>32</v>
      </c>
      <c r="F37" s="15">
        <v>33</v>
      </c>
      <c r="G37" s="15">
        <v>43</v>
      </c>
      <c r="H37" s="7"/>
      <c r="I37" s="6">
        <f>SUM(B37:G37)</f>
        <v>238</v>
      </c>
    </row>
    <row r="38" spans="1:9" s="8" customFormat="1" x14ac:dyDescent="0.25">
      <c r="A38" s="5" t="s">
        <v>37</v>
      </c>
      <c r="B38" s="15">
        <v>362</v>
      </c>
      <c r="C38" s="15">
        <v>3171</v>
      </c>
      <c r="D38" s="15">
        <v>1231</v>
      </c>
      <c r="E38" s="15">
        <v>3018</v>
      </c>
      <c r="F38" s="15">
        <v>-297</v>
      </c>
      <c r="G38" s="15">
        <v>1323</v>
      </c>
      <c r="H38" s="7"/>
      <c r="I38" s="6">
        <f>SUM(B38:G38)</f>
        <v>8808</v>
      </c>
    </row>
    <row r="39" spans="1:9" s="12" customFormat="1" x14ac:dyDescent="0.25">
      <c r="A39" s="9" t="s">
        <v>38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1"/>
      <c r="I39" s="10">
        <f>SUM(B39:G39)</f>
        <v>0</v>
      </c>
    </row>
    <row r="40" spans="1:9" s="8" customFormat="1" x14ac:dyDescent="0.25">
      <c r="A40" s="5" t="s">
        <v>39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7"/>
      <c r="I40" s="6">
        <f>SUM(B40:G40)</f>
        <v>0</v>
      </c>
    </row>
    <row r="41" spans="1:9" s="8" customFormat="1" x14ac:dyDescent="0.25">
      <c r="A41" s="5" t="s">
        <v>40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7"/>
      <c r="I41" s="6">
        <f>SUM(B41:G41)</f>
        <v>0</v>
      </c>
    </row>
    <row r="42" spans="1:9" s="8" customFormat="1" x14ac:dyDescent="0.25">
      <c r="A42" s="5" t="s">
        <v>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7"/>
      <c r="I42" s="6">
        <f>SUM(B42:G42)</f>
        <v>0</v>
      </c>
    </row>
    <row r="43" spans="1:9" s="8" customFormat="1" x14ac:dyDescent="0.25">
      <c r="A43" s="5" t="s">
        <v>41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7"/>
      <c r="I43" s="6">
        <f>SUM(B43:G43)</f>
        <v>0</v>
      </c>
    </row>
    <row r="44" spans="1:9" s="8" customFormat="1" x14ac:dyDescent="0.25">
      <c r="A44" s="5" t="s">
        <v>24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7"/>
      <c r="I44" s="6">
        <f>SUM(B44:G44)</f>
        <v>0</v>
      </c>
    </row>
    <row r="45" spans="1:9" s="12" customFormat="1" x14ac:dyDescent="0.25">
      <c r="A45" s="9" t="s">
        <v>42</v>
      </c>
      <c r="B45" s="14">
        <v>3617.9</v>
      </c>
      <c r="C45" s="14">
        <v>5776.1</v>
      </c>
      <c r="D45" s="14">
        <v>4695.8999999999996</v>
      </c>
      <c r="E45" s="14">
        <v>6224.3</v>
      </c>
      <c r="F45" s="14">
        <v>2961.9</v>
      </c>
      <c r="G45" s="14">
        <v>4258.7</v>
      </c>
      <c r="H45" s="11"/>
      <c r="I45" s="10">
        <f>SUM(B45:G45)</f>
        <v>27534.800000000003</v>
      </c>
    </row>
    <row r="46" spans="1:9" s="12" customFormat="1" x14ac:dyDescent="0.25">
      <c r="A46" s="9" t="s">
        <v>43</v>
      </c>
      <c r="B46" s="14">
        <v>10654.3</v>
      </c>
      <c r="C46" s="14">
        <v>8278.85</v>
      </c>
      <c r="D46" s="14">
        <v>12719.3</v>
      </c>
      <c r="E46" s="14">
        <v>7971.6</v>
      </c>
      <c r="F46" s="14">
        <v>11884.8</v>
      </c>
      <c r="G46" s="14">
        <v>9566.7219999999998</v>
      </c>
      <c r="H46" s="11"/>
      <c r="I46" s="10">
        <f>SUM(B46:G46)</f>
        <v>61075.572000000007</v>
      </c>
    </row>
    <row r="47" spans="1:9" s="8" customFormat="1" x14ac:dyDescent="0.25">
      <c r="A47" s="5" t="s">
        <v>44</v>
      </c>
      <c r="B47" s="15">
        <v>140</v>
      </c>
      <c r="C47" s="15">
        <v>174</v>
      </c>
      <c r="D47" s="15">
        <v>165</v>
      </c>
      <c r="E47" s="15">
        <v>-105</v>
      </c>
      <c r="F47" s="15">
        <v>102</v>
      </c>
      <c r="G47" s="15">
        <v>135</v>
      </c>
      <c r="H47" s="7"/>
      <c r="I47" s="6">
        <f>SUM(B47:G47)</f>
        <v>611</v>
      </c>
    </row>
    <row r="48" spans="1:9" s="8" customFormat="1" x14ac:dyDescent="0.25">
      <c r="A48" s="5" t="s">
        <v>45</v>
      </c>
      <c r="B48" s="15">
        <v>2960</v>
      </c>
      <c r="C48" s="15">
        <v>260.2</v>
      </c>
      <c r="D48" s="15">
        <v>-4270</v>
      </c>
      <c r="E48" s="15">
        <v>6117</v>
      </c>
      <c r="F48" s="15">
        <v>1485.1</v>
      </c>
      <c r="G48" s="15">
        <v>4592</v>
      </c>
      <c r="H48" s="7"/>
      <c r="I48" s="6">
        <f>SUM(B48:G48)</f>
        <v>11144.3</v>
      </c>
    </row>
    <row r="49" spans="1:9" s="12" customFormat="1" x14ac:dyDescent="0.25">
      <c r="A49" s="9" t="s">
        <v>46</v>
      </c>
      <c r="B49" s="14">
        <f>B47+B48</f>
        <v>3100</v>
      </c>
      <c r="C49" s="14">
        <f t="shared" ref="C49:G49" si="1">C47+C48</f>
        <v>434.2</v>
      </c>
      <c r="D49" s="14">
        <f t="shared" si="1"/>
        <v>-4105</v>
      </c>
      <c r="E49" s="14">
        <f t="shared" si="1"/>
        <v>6012</v>
      </c>
      <c r="F49" s="14">
        <f t="shared" si="1"/>
        <v>1587.1</v>
      </c>
      <c r="G49" s="14">
        <f t="shared" si="1"/>
        <v>4727</v>
      </c>
      <c r="H49" s="11"/>
      <c r="I49" s="14">
        <f>I47+I48</f>
        <v>11755.3</v>
      </c>
    </row>
    <row r="50" spans="1:9" s="12" customFormat="1" ht="31.5" x14ac:dyDescent="0.25">
      <c r="A50" s="9" t="s">
        <v>47</v>
      </c>
      <c r="B50" s="14">
        <f>B46-B49</f>
        <v>7554.2999999999993</v>
      </c>
      <c r="C50" s="14">
        <f t="shared" ref="C50:G50" si="2">C46-C49</f>
        <v>7844.6500000000005</v>
      </c>
      <c r="D50" s="14">
        <f t="shared" si="2"/>
        <v>16824.3</v>
      </c>
      <c r="E50" s="14">
        <f t="shared" si="2"/>
        <v>1959.6000000000004</v>
      </c>
      <c r="F50" s="14">
        <f t="shared" si="2"/>
        <v>10297.699999999999</v>
      </c>
      <c r="G50" s="14">
        <f t="shared" si="2"/>
        <v>4839.7219999999998</v>
      </c>
      <c r="H50" s="11"/>
      <c r="I50" s="14">
        <f>I46-I49</f>
        <v>49320.272000000012</v>
      </c>
    </row>
    <row r="51" spans="1:9" s="8" customFormat="1" ht="31.5" x14ac:dyDescent="0.25">
      <c r="A51" s="5" t="s">
        <v>48</v>
      </c>
      <c r="B51" s="15">
        <v>3904.2</v>
      </c>
      <c r="C51" s="15">
        <v>3642.5</v>
      </c>
      <c r="D51" s="15">
        <v>332.9</v>
      </c>
      <c r="E51" s="15">
        <v>3886.6</v>
      </c>
      <c r="F51" s="15">
        <v>5054.1000000000004</v>
      </c>
      <c r="G51" s="15">
        <v>3798.6</v>
      </c>
      <c r="H51" s="7"/>
      <c r="I51" s="6">
        <f>SUM(B51:G51)</f>
        <v>20618.899999999998</v>
      </c>
    </row>
    <row r="52" spans="1:9" s="8" customFormat="1" x14ac:dyDescent="0.25">
      <c r="A52" s="5" t="s">
        <v>49</v>
      </c>
      <c r="B52" s="15">
        <f>B54+B55</f>
        <v>-1046</v>
      </c>
      <c r="C52" s="15">
        <f t="shared" ref="C52:G52" si="3">C54+C55</f>
        <v>3377</v>
      </c>
      <c r="D52" s="15">
        <f t="shared" si="3"/>
        <v>-567.79999999999995</v>
      </c>
      <c r="E52" s="15">
        <f t="shared" si="3"/>
        <v>3193.2</v>
      </c>
      <c r="F52" s="15">
        <f t="shared" si="3"/>
        <v>-570.20000000000005</v>
      </c>
      <c r="G52" s="15">
        <f t="shared" si="3"/>
        <v>-119.8</v>
      </c>
      <c r="H52" s="7"/>
      <c r="I52" s="15">
        <f>I54+I55</f>
        <v>4266.3999999999996</v>
      </c>
    </row>
    <row r="53" spans="1:9" s="8" customFormat="1" x14ac:dyDescent="0.25">
      <c r="A53" s="5" t="s">
        <v>50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7"/>
      <c r="I53" s="6">
        <f>SUM(B53:G53)</f>
        <v>0</v>
      </c>
    </row>
    <row r="54" spans="1:9" s="8" customFormat="1" x14ac:dyDescent="0.25">
      <c r="A54" s="5" t="s">
        <v>51</v>
      </c>
      <c r="B54" s="15">
        <v>-1067</v>
      </c>
      <c r="C54" s="15">
        <v>3430</v>
      </c>
      <c r="D54" s="15">
        <v>0</v>
      </c>
      <c r="E54" s="15">
        <v>3222.2</v>
      </c>
      <c r="F54" s="15">
        <v>-564.20000000000005</v>
      </c>
      <c r="G54" s="15">
        <v>-122.8</v>
      </c>
      <c r="H54" s="7"/>
      <c r="I54" s="6">
        <f>SUM(B54:G54)</f>
        <v>4898.2</v>
      </c>
    </row>
    <row r="55" spans="1:9" s="8" customFormat="1" ht="31.5" x14ac:dyDescent="0.25">
      <c r="A55" s="5" t="s">
        <v>52</v>
      </c>
      <c r="B55" s="15">
        <v>21</v>
      </c>
      <c r="C55" s="15">
        <v>-53</v>
      </c>
      <c r="D55" s="15">
        <v>-567.79999999999995</v>
      </c>
      <c r="E55" s="15">
        <v>-29</v>
      </c>
      <c r="F55" s="15">
        <v>-6</v>
      </c>
      <c r="G55" s="15">
        <v>3</v>
      </c>
      <c r="H55" s="7"/>
      <c r="I55" s="6">
        <f>SUM(B55:G55)</f>
        <v>-631.79999999999995</v>
      </c>
    </row>
    <row r="56" spans="1:9" s="8" customFormat="1" x14ac:dyDescent="0.25">
      <c r="A56" s="5" t="s">
        <v>53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7"/>
      <c r="I56" s="6">
        <f>SUM(B56:G56)</f>
        <v>0</v>
      </c>
    </row>
    <row r="57" spans="1:9" s="8" customFormat="1" x14ac:dyDescent="0.25">
      <c r="A57" s="5" t="s">
        <v>24</v>
      </c>
      <c r="B57" s="15">
        <v>631.29999999999995</v>
      </c>
      <c r="C57" s="15">
        <v>671.1</v>
      </c>
      <c r="D57" s="15">
        <v>41917.599999999999</v>
      </c>
      <c r="E57" s="15">
        <v>618.70000000000005</v>
      </c>
      <c r="F57" s="15">
        <v>618.822</v>
      </c>
      <c r="G57" s="15">
        <v>1249.7</v>
      </c>
      <c r="H57" s="7"/>
      <c r="I57" s="6">
        <f>SUM(B57:G57)</f>
        <v>45707.221999999994</v>
      </c>
    </row>
    <row r="58" spans="1:9" s="12" customFormat="1" x14ac:dyDescent="0.25">
      <c r="A58" s="9" t="s">
        <v>54</v>
      </c>
      <c r="B58" s="14">
        <f>B51+B52+B57</f>
        <v>3489.5</v>
      </c>
      <c r="C58" s="14">
        <f t="shared" ref="C58:G58" si="4">C51+C52+C57</f>
        <v>7690.6</v>
      </c>
      <c r="D58" s="14">
        <f t="shared" si="4"/>
        <v>41682.699999999997</v>
      </c>
      <c r="E58" s="14">
        <f t="shared" si="4"/>
        <v>7698.4999999999991</v>
      </c>
      <c r="F58" s="14">
        <f t="shared" si="4"/>
        <v>5102.7220000000007</v>
      </c>
      <c r="G58" s="14">
        <f t="shared" si="4"/>
        <v>4928.5</v>
      </c>
      <c r="H58" s="11"/>
      <c r="I58" s="14">
        <f>I51+I52+I57</f>
        <v>70592.521999999997</v>
      </c>
    </row>
    <row r="59" spans="1:9" s="12" customFormat="1" x14ac:dyDescent="0.25">
      <c r="A59" s="9" t="s">
        <v>55</v>
      </c>
      <c r="B59" s="14">
        <v>11043.8</v>
      </c>
      <c r="C59" s="14">
        <v>15535.25</v>
      </c>
      <c r="D59" s="14">
        <v>58507</v>
      </c>
      <c r="E59" s="14">
        <v>9658.1</v>
      </c>
      <c r="F59" s="14">
        <v>15400.422</v>
      </c>
      <c r="G59" s="14">
        <v>9768.2219999999998</v>
      </c>
      <c r="H59" s="11"/>
      <c r="I59" s="10">
        <f>SUM(B59:G59)</f>
        <v>119912.79400000001</v>
      </c>
    </row>
    <row r="60" spans="1:9" s="8" customFormat="1" x14ac:dyDescent="0.25">
      <c r="A60" s="5" t="s">
        <v>56</v>
      </c>
      <c r="B60" s="15">
        <v>7346.2</v>
      </c>
      <c r="C60" s="15">
        <v>7281.1</v>
      </c>
      <c r="D60" s="15">
        <v>8716.1</v>
      </c>
      <c r="E60" s="15">
        <v>8122.2</v>
      </c>
      <c r="F60" s="15">
        <v>8411.1</v>
      </c>
      <c r="G60" s="15">
        <v>9600.6</v>
      </c>
      <c r="H60" s="7"/>
      <c r="I60" s="6">
        <f>SUM(B60:G60)</f>
        <v>49477.3</v>
      </c>
    </row>
    <row r="61" spans="1:9" s="8" customFormat="1" x14ac:dyDescent="0.25">
      <c r="A61" s="5" t="s">
        <v>57</v>
      </c>
      <c r="B61" s="15">
        <v>35</v>
      </c>
      <c r="C61" s="15">
        <v>46</v>
      </c>
      <c r="D61" s="15">
        <v>65</v>
      </c>
      <c r="E61" s="15">
        <v>49</v>
      </c>
      <c r="F61" s="15">
        <v>225</v>
      </c>
      <c r="G61" s="15">
        <v>259</v>
      </c>
      <c r="H61" s="7"/>
      <c r="I61" s="6">
        <f>SUM(B61:G61)</f>
        <v>679</v>
      </c>
    </row>
    <row r="62" spans="1:9" s="8" customFormat="1" x14ac:dyDescent="0.25">
      <c r="A62" s="5" t="s">
        <v>58</v>
      </c>
      <c r="B62" s="15">
        <v>196</v>
      </c>
      <c r="C62" s="15">
        <v>39</v>
      </c>
      <c r="D62" s="15">
        <v>305</v>
      </c>
      <c r="E62" s="15">
        <v>147</v>
      </c>
      <c r="F62" s="15">
        <v>73</v>
      </c>
      <c r="G62" s="15">
        <v>141</v>
      </c>
      <c r="H62" s="7"/>
      <c r="I62" s="6">
        <f>SUM(B62:G62)</f>
        <v>901</v>
      </c>
    </row>
    <row r="63" spans="1:9" s="8" customFormat="1" x14ac:dyDescent="0.25">
      <c r="A63" s="5" t="s">
        <v>59</v>
      </c>
      <c r="B63" s="15">
        <v>1334</v>
      </c>
      <c r="C63" s="15">
        <v>1486.4</v>
      </c>
      <c r="D63" s="15">
        <v>2354.1999999999998</v>
      </c>
      <c r="E63" s="15">
        <v>1460.4</v>
      </c>
      <c r="F63" s="15">
        <v>1453.4</v>
      </c>
      <c r="G63" s="15">
        <v>-3227.2</v>
      </c>
      <c r="H63" s="7"/>
      <c r="I63" s="6">
        <f>SUM(B63:G63)</f>
        <v>4861.2</v>
      </c>
    </row>
    <row r="64" spans="1:9" s="8" customFormat="1" x14ac:dyDescent="0.25">
      <c r="A64" s="5" t="s">
        <v>60</v>
      </c>
      <c r="B64" s="15">
        <v>46</v>
      </c>
      <c r="C64" s="15">
        <v>203</v>
      </c>
      <c r="D64" s="15">
        <v>-122</v>
      </c>
      <c r="E64" s="15">
        <v>79</v>
      </c>
      <c r="F64" s="15">
        <v>61</v>
      </c>
      <c r="G64" s="15">
        <v>27</v>
      </c>
      <c r="H64" s="7"/>
      <c r="I64" s="6">
        <f>SUM(B64:G64)</f>
        <v>294</v>
      </c>
    </row>
    <row r="65" spans="1:9" s="8" customFormat="1" x14ac:dyDescent="0.25">
      <c r="A65" s="5" t="s">
        <v>61</v>
      </c>
      <c r="B65" s="15">
        <v>285</v>
      </c>
      <c r="C65" s="15">
        <v>38</v>
      </c>
      <c r="D65" s="15">
        <v>233</v>
      </c>
      <c r="E65" s="15">
        <v>100</v>
      </c>
      <c r="F65" s="15">
        <v>426</v>
      </c>
      <c r="G65" s="15">
        <v>364</v>
      </c>
      <c r="H65" s="7"/>
      <c r="I65" s="6">
        <f>SUM(B65:G65)</f>
        <v>1446</v>
      </c>
    </row>
    <row r="66" spans="1:9" s="8" customFormat="1" x14ac:dyDescent="0.25">
      <c r="A66" s="5" t="s">
        <v>62</v>
      </c>
      <c r="B66" s="15">
        <v>0</v>
      </c>
      <c r="C66" s="15">
        <v>0</v>
      </c>
      <c r="D66" s="15">
        <v>12</v>
      </c>
      <c r="E66" s="15">
        <v>0</v>
      </c>
      <c r="F66" s="15">
        <v>1864</v>
      </c>
      <c r="G66" s="15">
        <v>112</v>
      </c>
      <c r="H66" s="7"/>
      <c r="I66" s="6">
        <f>SUM(B66:G66)</f>
        <v>1988</v>
      </c>
    </row>
    <row r="67" spans="1:9" s="8" customFormat="1" x14ac:dyDescent="0.25">
      <c r="A67" s="5" t="s">
        <v>63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7"/>
      <c r="I67" s="6">
        <f>SUM(B67:G67)</f>
        <v>0</v>
      </c>
    </row>
    <row r="68" spans="1:9" s="8" customFormat="1" x14ac:dyDescent="0.25">
      <c r="A68" s="5" t="s">
        <v>64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7"/>
      <c r="I68" s="6">
        <f>SUM(B68:G68)</f>
        <v>0</v>
      </c>
    </row>
    <row r="69" spans="1:9" s="8" customFormat="1" x14ac:dyDescent="0.25">
      <c r="A69" s="5" t="s">
        <v>65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7"/>
      <c r="I69" s="6">
        <f>SUM(B69:G69)</f>
        <v>0</v>
      </c>
    </row>
    <row r="70" spans="1:9" s="8" customFormat="1" x14ac:dyDescent="0.25">
      <c r="A70" s="5" t="s">
        <v>4</v>
      </c>
      <c r="B70" s="15">
        <v>2740.6</v>
      </c>
      <c r="C70" s="15">
        <v>3337.87</v>
      </c>
      <c r="D70" s="15">
        <v>33911.178019999999</v>
      </c>
      <c r="E70" s="15">
        <v>2013.3431799999998</v>
      </c>
      <c r="F70" s="15">
        <v>2910.5100499999999</v>
      </c>
      <c r="G70" s="15">
        <v>2328.5773799999997</v>
      </c>
      <c r="H70" s="7"/>
      <c r="I70" s="6">
        <f>SUM(B70:G70)</f>
        <v>47242.078630000004</v>
      </c>
    </row>
    <row r="71" spans="1:9" s="12" customFormat="1" x14ac:dyDescent="0.25">
      <c r="A71" s="9" t="s">
        <v>66</v>
      </c>
      <c r="B71" s="14">
        <f>SUM(B60:B70)</f>
        <v>11982.800000000001</v>
      </c>
      <c r="C71" s="14">
        <f t="shared" ref="C71:G71" si="5">SUM(C60:C70)</f>
        <v>12431.369999999999</v>
      </c>
      <c r="D71" s="14">
        <f t="shared" si="5"/>
        <v>45474.478019999995</v>
      </c>
      <c r="E71" s="14">
        <f t="shared" si="5"/>
        <v>11970.94318</v>
      </c>
      <c r="F71" s="14">
        <f t="shared" si="5"/>
        <v>15424.010050000001</v>
      </c>
      <c r="G71" s="14">
        <f t="shared" si="5"/>
        <v>9604.9773800000003</v>
      </c>
      <c r="H71" s="11"/>
      <c r="I71" s="14">
        <f>SUM(I60:I70)</f>
        <v>106888.57863</v>
      </c>
    </row>
    <row r="72" spans="1:9" s="12" customFormat="1" x14ac:dyDescent="0.25">
      <c r="A72" s="9" t="s">
        <v>67</v>
      </c>
      <c r="B72" s="14">
        <v>-939</v>
      </c>
      <c r="C72" s="14">
        <v>3103.88</v>
      </c>
      <c r="D72" s="14">
        <v>13032.52198</v>
      </c>
      <c r="E72" s="14">
        <v>-2312.8431799999998</v>
      </c>
      <c r="F72" s="14">
        <v>-23.588049999999839</v>
      </c>
      <c r="G72" s="14">
        <v>163.24461999999994</v>
      </c>
      <c r="H72" s="11"/>
      <c r="I72" s="10">
        <f>SUM(B72:G72)</f>
        <v>13024.215369999998</v>
      </c>
    </row>
    <row r="73" spans="1:9" s="8" customFormat="1" x14ac:dyDescent="0.25">
      <c r="A73" s="5" t="s">
        <v>68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7"/>
      <c r="I73" s="6">
        <f>SUM(B73:G73)</f>
        <v>0</v>
      </c>
    </row>
    <row r="74" spans="1:9" s="12" customFormat="1" x14ac:dyDescent="0.25">
      <c r="A74" s="9" t="s">
        <v>69</v>
      </c>
      <c r="B74" s="14">
        <v>-939</v>
      </c>
      <c r="C74" s="14">
        <v>3103.88</v>
      </c>
      <c r="D74" s="14">
        <v>13032.52198</v>
      </c>
      <c r="E74" s="14">
        <v>-2312.8431799999998</v>
      </c>
      <c r="F74" s="14">
        <v>-23.588049999999839</v>
      </c>
      <c r="G74" s="14">
        <v>163.24461999999994</v>
      </c>
      <c r="H74" s="11"/>
      <c r="I74" s="10">
        <f>SUM(B74:G74)</f>
        <v>13024.215369999998</v>
      </c>
    </row>
    <row r="75" spans="1:9" s="8" customFormat="1" x14ac:dyDescent="0.25">
      <c r="A75" s="2"/>
      <c r="B75" s="16"/>
      <c r="C75" s="16"/>
      <c r="D75" s="16"/>
      <c r="E75" s="16"/>
      <c r="F75" s="16"/>
      <c r="G75" s="16"/>
      <c r="H75" s="17"/>
      <c r="I75" s="17"/>
    </row>
    <row r="76" spans="1:9" s="2" customFormat="1" x14ac:dyDescent="0.25">
      <c r="A76" s="19" t="s">
        <v>70</v>
      </c>
      <c r="B76" s="18">
        <f>+B25+B58</f>
        <v>17761.7</v>
      </c>
      <c r="C76" s="18">
        <f>+C25+C58</f>
        <v>21745.550000000003</v>
      </c>
      <c r="D76" s="18">
        <f>+D25+D58</f>
        <v>59097.899999999994</v>
      </c>
      <c r="E76" s="18">
        <f>+E25+E58</f>
        <v>21894.399999999998</v>
      </c>
      <c r="F76" s="18">
        <f>+F25+F58</f>
        <v>19949.422000000002</v>
      </c>
      <c r="G76" s="18">
        <f>+G25+G58</f>
        <v>18753.921999999999</v>
      </c>
      <c r="H76" s="18"/>
      <c r="I76" s="18">
        <f>+I25+I58</f>
        <v>159202.89400000003</v>
      </c>
    </row>
    <row r="77" spans="1:9" s="2" customFormat="1" x14ac:dyDescent="0.25">
      <c r="B77" s="16"/>
      <c r="C77" s="16"/>
      <c r="D77" s="16"/>
      <c r="E77" s="16"/>
      <c r="F77" s="16"/>
      <c r="G77" s="16"/>
      <c r="H77" s="16"/>
      <c r="I77" s="16"/>
    </row>
    <row r="78" spans="1:9" s="2" customFormat="1" x14ac:dyDescent="0.25">
      <c r="B78" s="16"/>
      <c r="C78" s="16"/>
      <c r="D78" s="20"/>
      <c r="E78" s="16"/>
      <c r="F78" s="16"/>
      <c r="G78" s="16"/>
      <c r="H78" s="16"/>
      <c r="I78" s="16"/>
    </row>
    <row r="79" spans="1:9" s="2" customFormat="1" x14ac:dyDescent="0.25">
      <c r="B79" s="16"/>
      <c r="C79" s="16"/>
      <c r="D79" s="16"/>
      <c r="E79" s="16"/>
      <c r="F79" s="16"/>
      <c r="G79" s="16"/>
      <c r="H79" s="16"/>
      <c r="I79" s="16"/>
    </row>
    <row r="80" spans="1:9" s="2" customFormat="1" x14ac:dyDescent="0.25">
      <c r="B80" s="16"/>
      <c r="C80" s="16"/>
      <c r="D80" s="16"/>
      <c r="E80" s="16"/>
      <c r="F80" s="16"/>
      <c r="G80" s="16"/>
      <c r="H80" s="16"/>
      <c r="I80" s="16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</sheetData>
  <mergeCells count="10">
    <mergeCell ref="B1:G1"/>
    <mergeCell ref="B4:B5"/>
    <mergeCell ref="C4:C5"/>
    <mergeCell ref="D4:D5"/>
    <mergeCell ref="E4:E5"/>
    <mergeCell ref="F4:F5"/>
    <mergeCell ref="G4:G5"/>
    <mergeCell ref="H1:I1"/>
    <mergeCell ref="I4:I5"/>
    <mergeCell ref="H4:H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2017-07-25T09:43:11Z</dcterms:modified>
</cp:coreProperties>
</file>