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8\NBFIs Web Submissions September 2018\"/>
    </mc:Choice>
  </mc:AlternateContent>
  <bookViews>
    <workbookView xWindow="120" yWindow="225" windowWidth="7500" windowHeight="4950"/>
  </bookViews>
  <sheets>
    <sheet name="B" sheetId="2" r:id="rId1"/>
  </sheets>
  <definedNames>
    <definedName name="_xlnm.Print_Area" localSheetId="0">B!$A$1:$L$77</definedName>
  </definedNames>
  <calcPr calcId="152511"/>
</workbook>
</file>

<file path=xl/calcChain.xml><?xml version="1.0" encoding="utf-8"?>
<calcChain xmlns="http://schemas.openxmlformats.org/spreadsheetml/2006/main">
  <c r="L67" i="2" l="1"/>
  <c r="L56" i="2"/>
  <c r="L23" i="2"/>
  <c r="L24" i="2"/>
  <c r="L26" i="2"/>
  <c r="B77" i="2"/>
  <c r="F77" i="2"/>
  <c r="J77" i="2"/>
  <c r="I77" i="2"/>
  <c r="H77" i="2"/>
  <c r="G77" i="2"/>
  <c r="E77" i="2"/>
  <c r="D77" i="2"/>
  <c r="C77" i="2"/>
  <c r="L74" i="2"/>
  <c r="L73" i="2"/>
  <c r="L72" i="2"/>
  <c r="L71" i="2"/>
  <c r="L70" i="2"/>
  <c r="L69" i="2"/>
  <c r="L68" i="2"/>
  <c r="L66" i="2"/>
  <c r="L65" i="2"/>
  <c r="L64" i="2"/>
  <c r="L63" i="2"/>
  <c r="L62" i="2"/>
  <c r="L61" i="2"/>
  <c r="L60" i="2"/>
  <c r="L59" i="2"/>
  <c r="L58" i="2"/>
  <c r="L57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5" i="2"/>
  <c r="L77" i="2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</calcChain>
</file>

<file path=xl/sharedStrings.xml><?xml version="1.0" encoding="utf-8"?>
<sst xmlns="http://schemas.openxmlformats.org/spreadsheetml/2006/main" count="126" uniqueCount="72">
  <si>
    <t>ITEMS</t>
  </si>
  <si>
    <t>Consolidated Income Statement - Building Societies</t>
  </si>
  <si>
    <t>TOTAL</t>
  </si>
  <si>
    <t>Other</t>
  </si>
  <si>
    <t>Others</t>
  </si>
  <si>
    <t>Subordinated debt</t>
  </si>
  <si>
    <t>Mortgages and loans from normal deposits, credit lines or shareholders funds</t>
  </si>
  <si>
    <t>Local currency mortgages/ loans (Retail)</t>
  </si>
  <si>
    <t>Local currency mortgages/ loans (Corporates)</t>
  </si>
  <si>
    <t>Foreign currency mortgages/ loans (Retail)</t>
  </si>
  <si>
    <t>Foreign currency mortgages/ loans (Corporates)</t>
  </si>
  <si>
    <t>Mortgages and loans from re-finance credit</t>
  </si>
  <si>
    <t>Local currency mortgages and loans</t>
  </si>
  <si>
    <t>Foreign currency mortgages and loans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</si>
  <si>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</si>
  <si>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</si>
  <si>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</si>
  <si>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</si>
  <si>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</si>
  <si>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</si>
  <si>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</si>
  <si>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</si>
  <si>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</si>
  <si>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</si>
  <si>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</si>
  <si>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</si>
  <si>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</si>
  <si>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(Retail)</t>
  </si>
  <si>
    <t>Demand (Corporates)</t>
  </si>
  <si>
    <t>Savings (Retail)</t>
  </si>
  <si>
    <t>Savings (Corporates)</t>
  </si>
  <si>
    <t>Time:</t>
  </si>
  <si>
    <t>Certificates of deposits (Retail)</t>
  </si>
  <si>
    <t>Certificates of deposits (Corporates)</t>
  </si>
  <si>
    <t>Interest paid to banks and financial institutions:</t>
  </si>
  <si>
    <t>Loans/ Mortgages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</si>
  <si>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</si>
  <si>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</si>
  <si>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</si>
  <si>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</si>
  <si>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</si>
  <si>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</si>
  <si>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</si>
  <si>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</si>
  <si>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</si>
  <si>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</si>
  <si>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MORTGAGE LOSSES</t>
  </si>
  <si>
    <t>NET INTEREST INCOME AFTER PROVISION FOR MORTGAGE LOSSES</t>
  </si>
  <si>
    <t>Commissions, fees and service charges (local currency transactions)</t>
  </si>
  <si>
    <t>Foreign exchange:</t>
  </si>
  <si>
    <t>Fees from f/x transactions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</si>
  <si>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</si>
  <si>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</si>
  <si>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</si>
  <si>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</si>
  <si>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</si>
  <si>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</si>
  <si>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</si>
  <si>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</si>
  <si>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</si>
  <si>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</si>
  <si>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</si>
  <si>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</si>
  <si>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</si>
  <si>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</si>
  <si>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</si>
  <si>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TOTAL NON-INTEREST EXPENSES</t>
  </si>
  <si>
    <t>INCOME /(LOSS) BEFORE TAXES</t>
  </si>
  <si>
    <t>Taxation</t>
  </si>
  <si>
    <t>INCOME/ (LOSS) AFTER TAXES</t>
  </si>
  <si>
    <t>Total Income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</si>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</sst>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0" fontId="1" fillId="0" borderId="0" xfId="1" applyNumberFormat="1" applyFont="1" applyAlignment="1">
      <alignment wrapText="1"/>
    </xf>
    <xf numFmtId="164" fontId="2" fillId="0" borderId="1" xfId="0" applyNumberFormat="1" applyFont="1" applyBorder="1" applyAlignment="1">
      <alignment horizontal="right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98"/>
  <sheetViews>
    <sheetView tabSelected="1" view="pageBreakPreview" zoomScaleNormal="75" zoomScaleSheetLayoutView="100" workbookViewId="0">
      <pane ySplit="5" topLeftCell="A69" activePane="bottomLeft" state="frozen"/>
      <selection activeCell="E81" sqref="E81"/>
      <selection pane="bottomLeft" activeCell="C80" sqref="C80"/>
    </sheetView>
  </sheetViews>
  <sheetFormatPr defaultColWidth="9.140625" defaultRowHeight="15.75" x14ac:dyDescent="0.25"/>
  <cols>
    <col min="1" max="1" width="53" style="14" customWidth="1"/>
    <col min="2" max="3" width="9.7109375" style="14" customWidth="1"/>
    <col min="4" max="9" width="10" style="14" customWidth="1"/>
    <col min="10" max="10" width="10.140625" style="14" customWidth="1"/>
    <col min="11" max="11" width="3.5703125" style="14" customWidth="1"/>
    <col min="12" max="12" width="11.7109375" style="14" customWidth="1"/>
    <col min="13" max="16384" width="9.140625" style="14"/>
  </cols>
  <sheetData>
    <row r="1" spans="1:12" s="1" customFormat="1" ht="15.75" customHeight="1" x14ac:dyDescent="0.25">
      <c r="B1" s="23" t="s">
        <v>1</v>
      </c>
      <c r="C1" s="24"/>
      <c r="D1" s="24"/>
      <c r="E1" s="24"/>
      <c r="F1" s="24"/>
      <c r="G1" s="25"/>
      <c r="H1" s="23"/>
      <c r="I1" s="24"/>
      <c r="J1" s="24"/>
      <c r="K1" s="23"/>
      <c r="L1" s="24"/>
    </row>
    <row r="2" spans="1:12" s="2" customFormat="1" x14ac:dyDescent="0.25"/>
    <row r="3" spans="1:12" s="2" customFormat="1" x14ac:dyDescent="0.25"/>
    <row r="4" spans="1:12" s="4" customFormat="1" ht="15.75" customHeight="1" x14ac:dyDescent="0.25">
      <c r="A4" s="2"/>
      <c r="B4" s="26">
        <v>43101</v>
      </c>
      <c r="C4" s="26">
        <v>43132</v>
      </c>
      <c r="D4" s="26">
        <v>43160</v>
      </c>
      <c r="E4" s="26">
        <v>43191</v>
      </c>
      <c r="F4" s="26">
        <v>43221</v>
      </c>
      <c r="G4" s="26">
        <v>43252</v>
      </c>
      <c r="H4" s="26">
        <v>43282</v>
      </c>
      <c r="I4" s="26">
        <v>43313</v>
      </c>
      <c r="J4" s="26">
        <v>43344</v>
      </c>
      <c r="K4" s="3"/>
      <c r="L4" s="27" t="s">
        <v>2</v>
      </c>
    </row>
    <row r="5" spans="1:12" s="4" customFormat="1" x14ac:dyDescent="0.25">
      <c r="A5" s="5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3"/>
      <c r="L5" s="27"/>
    </row>
    <row r="6" spans="1:12" s="13" customFormat="1" ht="31.5" x14ac:dyDescent="0.25">
      <c r="A6" s="10" t="s">
        <v>6</v>
      </c>
      <c r="B6" s="15">
        <v>14213.492109999999</v>
      </c>
      <c r="C6" s="15">
        <v>14797.987029999998</v>
      </c>
      <c r="D6" s="15">
        <v>15942.769740000002</v>
      </c>
      <c r="E6" s="15">
        <v>14245.190140000001</v>
      </c>
      <c r="F6" s="15">
        <v>14580.300000000001</v>
      </c>
      <c r="G6" s="15">
        <v>14259.8</v>
      </c>
      <c r="H6" s="15">
        <v>14345.7</v>
      </c>
      <c r="I6" s="15">
        <v>14071.3</v>
      </c>
      <c r="J6" s="22">
        <v>14579.1</v>
      </c>
      <c r="K6" s="12"/>
      <c r="L6" s="11">
        <f>SUM(B6:J6)</f>
        <v>131035.63902</v>
      </c>
    </row>
    <row r="7" spans="1:12" s="9" customFormat="1" x14ac:dyDescent="0.25">
      <c r="A7" s="6" t="s">
        <v>7</v>
      </c>
      <c r="B7" s="16">
        <v>13349.44211</v>
      </c>
      <c r="C7" s="16">
        <v>13679.187029999999</v>
      </c>
      <c r="D7" s="16">
        <v>14051.569740000001</v>
      </c>
      <c r="E7" s="16">
        <v>13239.190140000001</v>
      </c>
      <c r="F7" s="16">
        <v>13616.4</v>
      </c>
      <c r="G7" s="16">
        <v>13678</v>
      </c>
      <c r="H7" s="16">
        <v>13722.7</v>
      </c>
      <c r="I7" s="16">
        <v>13526.3</v>
      </c>
      <c r="J7" s="7">
        <v>13889.6</v>
      </c>
      <c r="K7" s="8"/>
      <c r="L7" s="7">
        <f>SUM(B7:J7)</f>
        <v>122752.38902</v>
      </c>
    </row>
    <row r="8" spans="1:12" s="9" customFormat="1" x14ac:dyDescent="0.25">
      <c r="A8" s="6" t="s">
        <v>8</v>
      </c>
      <c r="B8" s="16">
        <v>677.25</v>
      </c>
      <c r="C8" s="16">
        <v>1118.8</v>
      </c>
      <c r="D8" s="16">
        <v>1891.2</v>
      </c>
      <c r="E8" s="16">
        <v>1006</v>
      </c>
      <c r="F8" s="16">
        <v>0</v>
      </c>
      <c r="G8" s="16">
        <v>581.79999999999995</v>
      </c>
      <c r="H8" s="16">
        <v>623</v>
      </c>
      <c r="I8" s="16">
        <v>545</v>
      </c>
      <c r="J8" s="7">
        <v>689.5</v>
      </c>
      <c r="K8" s="8"/>
      <c r="L8" s="7">
        <f>SUM(B8:J8)</f>
        <v>7132.55</v>
      </c>
    </row>
    <row r="9" spans="1:12" s="9" customFormat="1" x14ac:dyDescent="0.25">
      <c r="A9" s="6" t="s">
        <v>9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 t="s">
        <v>71</v>
      </c>
      <c r="J9" s="7" t="s">
        <v>71</v>
      </c>
      <c r="K9" s="8"/>
      <c r="L9" s="7">
        <f>SUM(B9:J9)</f>
        <v>0</v>
      </c>
    </row>
    <row r="10" spans="1:12" s="9" customFormat="1" x14ac:dyDescent="0.25">
      <c r="A10" s="6" t="s">
        <v>10</v>
      </c>
      <c r="B10" s="16">
        <v>186.8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 t="s">
        <v>71</v>
      </c>
      <c r="J10" s="7" t="s">
        <v>71</v>
      </c>
      <c r="K10" s="8"/>
      <c r="L10" s="7">
        <f>SUM(B10:J10)</f>
        <v>186.8</v>
      </c>
    </row>
    <row r="11" spans="1:12" s="9" customFormat="1" x14ac:dyDescent="0.25">
      <c r="A11" s="6" t="s">
        <v>11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 t="s">
        <v>71</v>
      </c>
      <c r="J11" s="7" t="s">
        <v>71</v>
      </c>
      <c r="K11" s="8"/>
      <c r="L11" s="7">
        <f>SUM(B11:J11)</f>
        <v>0</v>
      </c>
    </row>
    <row r="12" spans="1:12" s="9" customFormat="1" x14ac:dyDescent="0.25">
      <c r="A12" s="6" t="s">
        <v>12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 t="s">
        <v>71</v>
      </c>
      <c r="J12" s="7" t="s">
        <v>71</v>
      </c>
      <c r="K12" s="8"/>
      <c r="L12" s="7">
        <f>SUM(B12:J12)</f>
        <v>0</v>
      </c>
    </row>
    <row r="13" spans="1:12" s="9" customFormat="1" x14ac:dyDescent="0.25">
      <c r="A13" s="6" t="s">
        <v>13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 t="s">
        <v>71</v>
      </c>
      <c r="J13" s="7" t="s">
        <v>71</v>
      </c>
      <c r="K13" s="8"/>
      <c r="L13" s="7">
        <f>SUM(B13:J13)</f>
        <v>0</v>
      </c>
    </row>
    <row r="14" spans="1:12" s="13" customFormat="1" x14ac:dyDescent="0.25">
      <c r="A14" s="10" t="s">
        <v>14</v>
      </c>
      <c r="B14" s="15">
        <v>1057.8530499999997</v>
      </c>
      <c r="C14" s="15">
        <v>987.82799999999997</v>
      </c>
      <c r="D14" s="15">
        <v>1179.90996</v>
      </c>
      <c r="E14" s="15">
        <v>959.03449000000001</v>
      </c>
      <c r="F14" s="15">
        <v>1174</v>
      </c>
      <c r="G14" s="15">
        <v>985</v>
      </c>
      <c r="H14" s="15">
        <v>1266.3</v>
      </c>
      <c r="I14" s="15">
        <v>1144.8</v>
      </c>
      <c r="J14" s="11">
        <v>1038.2</v>
      </c>
      <c r="K14" s="12"/>
      <c r="L14" s="11">
        <f>SUM(B14:J14)</f>
        <v>9792.9255000000012</v>
      </c>
    </row>
    <row r="15" spans="1:12" s="9" customFormat="1" x14ac:dyDescent="0.25">
      <c r="A15" s="6" t="s">
        <v>15</v>
      </c>
      <c r="B15" s="16">
        <v>1057.8530499999997</v>
      </c>
      <c r="C15" s="16">
        <v>987.82799999999997</v>
      </c>
      <c r="D15" s="16">
        <v>1179.90996</v>
      </c>
      <c r="E15" s="16">
        <v>959.03449000000001</v>
      </c>
      <c r="F15" s="16">
        <v>1174</v>
      </c>
      <c r="G15" s="16">
        <v>985</v>
      </c>
      <c r="H15" s="16">
        <v>1266.3</v>
      </c>
      <c r="I15" s="16">
        <v>1144.8</v>
      </c>
      <c r="J15" s="7">
        <v>1038.2</v>
      </c>
      <c r="K15" s="8"/>
      <c r="L15" s="7">
        <f>SUM(B15:J15)</f>
        <v>9792.9255000000012</v>
      </c>
    </row>
    <row r="16" spans="1:12" s="9" customFormat="1" x14ac:dyDescent="0.25">
      <c r="A16" s="6" t="s">
        <v>16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 t="s">
        <v>71</v>
      </c>
      <c r="J16" s="7" t="s">
        <v>71</v>
      </c>
      <c r="K16" s="8"/>
      <c r="L16" s="7">
        <f>SUM(B16:J16)</f>
        <v>0</v>
      </c>
    </row>
    <row r="17" spans="1:12" s="13" customFormat="1" x14ac:dyDescent="0.25">
      <c r="A17" s="10" t="s">
        <v>17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 t="s">
        <v>71</v>
      </c>
      <c r="J17" s="11" t="s">
        <v>71</v>
      </c>
      <c r="K17" s="12"/>
      <c r="L17" s="11">
        <f>SUM(B17:J17)</f>
        <v>0</v>
      </c>
    </row>
    <row r="18" spans="1:12" s="9" customFormat="1" x14ac:dyDescent="0.25">
      <c r="A18" s="6" t="s">
        <v>18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 t="s">
        <v>71</v>
      </c>
      <c r="J18" s="7" t="s">
        <v>71</v>
      </c>
      <c r="K18" s="8"/>
      <c r="L18" s="7">
        <f>SUM(B18:J18)</f>
        <v>0</v>
      </c>
    </row>
    <row r="19" spans="1:12" s="9" customFormat="1" x14ac:dyDescent="0.25">
      <c r="A19" s="6" t="s">
        <v>19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 t="s">
        <v>71</v>
      </c>
      <c r="J19" s="7" t="s">
        <v>71</v>
      </c>
      <c r="K19" s="8"/>
      <c r="L19" s="7">
        <f>SUM(B19:J19)</f>
        <v>0</v>
      </c>
    </row>
    <row r="20" spans="1:12" s="9" customFormat="1" x14ac:dyDescent="0.25">
      <c r="A20" s="6" t="s">
        <v>20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 t="s">
        <v>71</v>
      </c>
      <c r="J20" s="7" t="s">
        <v>71</v>
      </c>
      <c r="K20" s="8"/>
      <c r="L20" s="7">
        <f>SUM(B20:J20)</f>
        <v>0</v>
      </c>
    </row>
    <row r="21" spans="1:12" s="9" customFormat="1" x14ac:dyDescent="0.25">
      <c r="A21" s="6" t="s">
        <v>21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 t="s">
        <v>71</v>
      </c>
      <c r="J21" s="7" t="s">
        <v>71</v>
      </c>
      <c r="K21" s="8"/>
      <c r="L21" s="7">
        <f>SUM(B21:J21)</f>
        <v>0</v>
      </c>
    </row>
    <row r="22" spans="1:12" s="9" customFormat="1" x14ac:dyDescent="0.25">
      <c r="A22" s="6" t="s">
        <v>22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 t="s">
        <v>71</v>
      </c>
      <c r="J22" s="7" t="s">
        <v>71</v>
      </c>
      <c r="K22" s="8"/>
      <c r="L22" s="7">
        <f>SUM(B22:J22)</f>
        <v>0</v>
      </c>
    </row>
    <row r="23" spans="1:12" s="13" customFormat="1" x14ac:dyDescent="0.25">
      <c r="A23" s="6" t="s">
        <v>23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 t="s">
        <v>71</v>
      </c>
      <c r="J23" s="7" t="s">
        <v>71</v>
      </c>
      <c r="K23" s="8"/>
      <c r="L23" s="7">
        <f>SUM(F23:J23)</f>
        <v>0</v>
      </c>
    </row>
    <row r="24" spans="1:12" s="9" customFormat="1" x14ac:dyDescent="0.25">
      <c r="A24" s="6" t="s">
        <v>24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 t="s">
        <v>71</v>
      </c>
      <c r="J24" s="7" t="s">
        <v>71</v>
      </c>
      <c r="K24" s="8"/>
      <c r="L24" s="7">
        <f>SUM(F24:J24)</f>
        <v>0</v>
      </c>
    </row>
    <row r="25" spans="1:12" s="9" customFormat="1" x14ac:dyDescent="0.25">
      <c r="A25" s="10" t="s">
        <v>25</v>
      </c>
      <c r="B25" s="15">
        <v>15271.345159999999</v>
      </c>
      <c r="C25" s="15">
        <v>15785.81503</v>
      </c>
      <c r="D25" s="15">
        <v>17122.679700000001</v>
      </c>
      <c r="E25" s="15">
        <v>15204.224630000001</v>
      </c>
      <c r="F25" s="15">
        <v>15754.300000000001</v>
      </c>
      <c r="G25" s="15">
        <v>15244.8</v>
      </c>
      <c r="H25" s="15">
        <v>15612</v>
      </c>
      <c r="I25" s="15">
        <v>15216.1</v>
      </c>
      <c r="J25" s="11">
        <v>15617.2</v>
      </c>
      <c r="K25" s="12"/>
      <c r="L25" s="11">
        <f>SUM(B25:J25)</f>
        <v>140828.46452000001</v>
      </c>
    </row>
    <row r="26" spans="1:12" s="9" customFormat="1" x14ac:dyDescent="0.25">
      <c r="A26" s="10" t="s">
        <v>26</v>
      </c>
      <c r="B26" s="15">
        <v>3364.56322</v>
      </c>
      <c r="C26" s="15">
        <v>3607.9862400000002</v>
      </c>
      <c r="D26" s="15">
        <v>3128.78676</v>
      </c>
      <c r="E26" s="15">
        <v>2363.0464000000002</v>
      </c>
      <c r="F26" s="15">
        <v>2489.3000000000002</v>
      </c>
      <c r="G26" s="15">
        <v>4393.5</v>
      </c>
      <c r="H26" s="15">
        <v>3134.9</v>
      </c>
      <c r="I26" s="15">
        <v>5124.1000000000004</v>
      </c>
      <c r="J26" s="11">
        <v>3388.4</v>
      </c>
      <c r="K26" s="12"/>
      <c r="L26" s="11">
        <f>SUM(B26:J26)</f>
        <v>30994.582620000001</v>
      </c>
    </row>
    <row r="27" spans="1:12" s="9" customFormat="1" x14ac:dyDescent="0.25">
      <c r="A27" s="6" t="s">
        <v>27</v>
      </c>
      <c r="B27" s="16">
        <v>441.3</v>
      </c>
      <c r="C27" s="16">
        <v>0</v>
      </c>
      <c r="D27" s="16">
        <v>489.7</v>
      </c>
      <c r="E27" s="16">
        <v>120.8</v>
      </c>
      <c r="F27" s="16">
        <v>123.4</v>
      </c>
      <c r="G27" s="16">
        <v>360</v>
      </c>
      <c r="H27" s="16">
        <v>-217.2</v>
      </c>
      <c r="I27" s="16">
        <v>679.7</v>
      </c>
      <c r="J27" s="7">
        <v>492.9</v>
      </c>
      <c r="K27" s="8"/>
      <c r="L27" s="7">
        <f>SUM(B27:J27)</f>
        <v>2490.6</v>
      </c>
    </row>
    <row r="28" spans="1:12" s="13" customFormat="1" x14ac:dyDescent="0.25">
      <c r="A28" s="6" t="s">
        <v>28</v>
      </c>
      <c r="B28" s="16">
        <v>394.5</v>
      </c>
      <c r="C28" s="16">
        <v>1415.4</v>
      </c>
      <c r="D28" s="16">
        <v>1054.7</v>
      </c>
      <c r="E28" s="16">
        <v>394.55900000000003</v>
      </c>
      <c r="F28" s="16">
        <v>395</v>
      </c>
      <c r="G28" s="16">
        <v>1994.5</v>
      </c>
      <c r="H28" s="16">
        <v>672</v>
      </c>
      <c r="I28" s="16">
        <v>54.2</v>
      </c>
      <c r="J28" s="7">
        <v>339.4</v>
      </c>
      <c r="K28" s="8"/>
      <c r="L28" s="7">
        <f>SUM(B28:J28)</f>
        <v>6714.259</v>
      </c>
    </row>
    <row r="29" spans="1:12" s="9" customFormat="1" x14ac:dyDescent="0.25">
      <c r="A29" s="6" t="s">
        <v>29</v>
      </c>
      <c r="B29" s="16">
        <v>1625.76322</v>
      </c>
      <c r="C29" s="16">
        <v>1369.5862400000001</v>
      </c>
      <c r="D29" s="16">
        <v>739.38675999999998</v>
      </c>
      <c r="E29" s="16">
        <v>1059.6874</v>
      </c>
      <c r="F29" s="16">
        <v>1095.9000000000001</v>
      </c>
      <c r="G29" s="16">
        <v>1217</v>
      </c>
      <c r="H29" s="16">
        <v>1758.1</v>
      </c>
      <c r="I29" s="16">
        <v>3483.2</v>
      </c>
      <c r="J29" s="7">
        <v>1697.1</v>
      </c>
      <c r="K29" s="8"/>
      <c r="L29" s="7">
        <f>SUM(B29:J29)</f>
        <v>14045.723620000002</v>
      </c>
    </row>
    <row r="30" spans="1:12" s="9" customFormat="1" x14ac:dyDescent="0.25">
      <c r="A30" s="6" t="s">
        <v>30</v>
      </c>
      <c r="B30" s="16">
        <v>44</v>
      </c>
      <c r="C30" s="16">
        <v>37</v>
      </c>
      <c r="D30" s="16">
        <v>40</v>
      </c>
      <c r="E30" s="16">
        <v>39</v>
      </c>
      <c r="F30" s="16">
        <v>39</v>
      </c>
      <c r="G30" s="16">
        <v>39</v>
      </c>
      <c r="H30" s="16">
        <v>44</v>
      </c>
      <c r="I30" s="16">
        <v>42</v>
      </c>
      <c r="J30" s="7">
        <v>40</v>
      </c>
      <c r="K30" s="8"/>
      <c r="L30" s="7">
        <f>SUM(B30:J30)</f>
        <v>364</v>
      </c>
    </row>
    <row r="31" spans="1:12" s="9" customFormat="1" x14ac:dyDescent="0.25">
      <c r="A31" s="10" t="s">
        <v>31</v>
      </c>
      <c r="B31" s="15">
        <v>859</v>
      </c>
      <c r="C31" s="15">
        <v>786</v>
      </c>
      <c r="D31" s="15">
        <v>805</v>
      </c>
      <c r="E31" s="15">
        <v>749</v>
      </c>
      <c r="F31" s="15">
        <v>836</v>
      </c>
      <c r="G31" s="15">
        <v>783</v>
      </c>
      <c r="H31" s="15">
        <v>878</v>
      </c>
      <c r="I31" s="15">
        <v>865</v>
      </c>
      <c r="J31" s="11">
        <v>819</v>
      </c>
      <c r="K31" s="12"/>
      <c r="L31" s="11">
        <f>SUM(B31:J31)</f>
        <v>7380</v>
      </c>
    </row>
    <row r="32" spans="1:12" s="13" customFormat="1" x14ac:dyDescent="0.25">
      <c r="A32" s="6" t="s">
        <v>32</v>
      </c>
      <c r="B32" s="16">
        <v>184</v>
      </c>
      <c r="C32" s="16">
        <v>162</v>
      </c>
      <c r="D32" s="16">
        <v>195</v>
      </c>
      <c r="E32" s="16">
        <v>185</v>
      </c>
      <c r="F32" s="16">
        <v>221</v>
      </c>
      <c r="G32" s="16">
        <v>205</v>
      </c>
      <c r="H32" s="16">
        <v>264</v>
      </c>
      <c r="I32" s="16">
        <v>283</v>
      </c>
      <c r="J32" s="7">
        <v>270</v>
      </c>
      <c r="K32" s="8"/>
      <c r="L32" s="7">
        <f>SUM(B32:J32)</f>
        <v>1969</v>
      </c>
    </row>
    <row r="33" spans="1:12" s="9" customFormat="1" x14ac:dyDescent="0.25">
      <c r="A33" s="6" t="s">
        <v>33</v>
      </c>
      <c r="B33" s="16">
        <v>675</v>
      </c>
      <c r="C33" s="16">
        <v>624</v>
      </c>
      <c r="D33" s="16">
        <v>610</v>
      </c>
      <c r="E33" s="16">
        <v>564</v>
      </c>
      <c r="F33" s="16">
        <v>615</v>
      </c>
      <c r="G33" s="16">
        <v>578</v>
      </c>
      <c r="H33" s="16">
        <v>614</v>
      </c>
      <c r="I33" s="16">
        <v>582</v>
      </c>
      <c r="J33" s="7">
        <v>549</v>
      </c>
      <c r="K33" s="8"/>
      <c r="L33" s="7">
        <f>SUM(B33:J33)</f>
        <v>5411</v>
      </c>
    </row>
    <row r="34" spans="1:12" s="9" customFormat="1" x14ac:dyDescent="0.25">
      <c r="A34" s="6" t="s">
        <v>3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 t="s">
        <v>71</v>
      </c>
      <c r="J34" s="7" t="s">
        <v>71</v>
      </c>
      <c r="K34" s="8"/>
      <c r="L34" s="7">
        <f>SUM(B34:J34)</f>
        <v>0</v>
      </c>
    </row>
    <row r="35" spans="1:12" s="9" customFormat="1" x14ac:dyDescent="0.25">
      <c r="A35" s="10" t="s">
        <v>34</v>
      </c>
      <c r="B35" s="15">
        <v>1445.24658</v>
      </c>
      <c r="C35" s="15">
        <v>1376.1637900000001</v>
      </c>
      <c r="D35" s="15">
        <v>1541.01223</v>
      </c>
      <c r="E35" s="15">
        <v>1318.91356</v>
      </c>
      <c r="F35" s="15">
        <v>1443.9</v>
      </c>
      <c r="G35" s="15">
        <v>1439</v>
      </c>
      <c r="H35" s="15">
        <v>2037.3</v>
      </c>
      <c r="I35" s="15">
        <v>2055.6</v>
      </c>
      <c r="J35" s="11">
        <v>1941.6</v>
      </c>
      <c r="K35" s="12"/>
      <c r="L35" s="11">
        <f>SUM(B35:J35)</f>
        <v>14598.73616</v>
      </c>
    </row>
    <row r="36" spans="1:12" s="9" customFormat="1" x14ac:dyDescent="0.25">
      <c r="A36" s="6" t="s">
        <v>35</v>
      </c>
      <c r="B36" s="16">
        <v>1445.24658</v>
      </c>
      <c r="C36" s="16">
        <v>1376.1637900000001</v>
      </c>
      <c r="D36" s="16">
        <v>1541.01223</v>
      </c>
      <c r="E36" s="16">
        <v>1318.91356</v>
      </c>
      <c r="F36" s="16">
        <v>1443.9</v>
      </c>
      <c r="G36" s="16">
        <v>1439</v>
      </c>
      <c r="H36" s="16">
        <v>2037.3</v>
      </c>
      <c r="I36" s="16">
        <v>2055.6</v>
      </c>
      <c r="J36" s="7">
        <v>1941.6</v>
      </c>
      <c r="K36" s="8"/>
      <c r="L36" s="7">
        <f>SUM(B36:J36)</f>
        <v>14598.73616</v>
      </c>
    </row>
    <row r="37" spans="1:12" s="9" customFormat="1" x14ac:dyDescent="0.25">
      <c r="A37" s="6" t="s">
        <v>36</v>
      </c>
      <c r="B37" s="16">
        <v>23</v>
      </c>
      <c r="C37" s="16">
        <v>21</v>
      </c>
      <c r="D37" s="16">
        <v>22</v>
      </c>
      <c r="E37" s="16">
        <v>23</v>
      </c>
      <c r="F37" s="16">
        <v>25</v>
      </c>
      <c r="G37" s="16">
        <v>22</v>
      </c>
      <c r="H37" s="16">
        <v>17</v>
      </c>
      <c r="I37" s="16">
        <v>16</v>
      </c>
      <c r="J37" s="7">
        <v>19</v>
      </c>
      <c r="K37" s="8"/>
      <c r="L37" s="7">
        <f>SUM(B37:J37)</f>
        <v>188</v>
      </c>
    </row>
    <row r="38" spans="1:12" s="9" customFormat="1" x14ac:dyDescent="0.25">
      <c r="A38" s="6" t="s">
        <v>37</v>
      </c>
      <c r="B38" s="16">
        <v>1422.24658</v>
      </c>
      <c r="C38" s="16">
        <v>1355.1637900000001</v>
      </c>
      <c r="D38" s="16">
        <v>1519.01223</v>
      </c>
      <c r="E38" s="16">
        <v>1295.91356</v>
      </c>
      <c r="F38" s="16">
        <v>1418.9</v>
      </c>
      <c r="G38" s="16">
        <v>1417</v>
      </c>
      <c r="H38" s="16">
        <v>2020.3</v>
      </c>
      <c r="I38" s="16">
        <v>2039.6</v>
      </c>
      <c r="J38" s="7">
        <v>1922.6</v>
      </c>
      <c r="K38" s="8"/>
      <c r="L38" s="7">
        <f>SUM(B38:J38)</f>
        <v>14410.73616</v>
      </c>
    </row>
    <row r="39" spans="1:12" s="9" customFormat="1" x14ac:dyDescent="0.25">
      <c r="A39" s="6" t="s">
        <v>38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 t="s">
        <v>71</v>
      </c>
      <c r="J39" s="7" t="s">
        <v>71</v>
      </c>
      <c r="K39" s="8"/>
      <c r="L39" s="7">
        <f>SUM(B39:J39)</f>
        <v>0</v>
      </c>
    </row>
    <row r="40" spans="1:12" s="9" customFormat="1" x14ac:dyDescent="0.25">
      <c r="A40" s="6" t="s">
        <v>39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 t="s">
        <v>71</v>
      </c>
      <c r="J40" s="7" t="s">
        <v>71</v>
      </c>
      <c r="K40" s="8"/>
      <c r="L40" s="7">
        <f>SUM(B40:J40)</f>
        <v>0</v>
      </c>
    </row>
    <row r="41" spans="1:12" s="9" customFormat="1" x14ac:dyDescent="0.25">
      <c r="A41" s="6" t="s">
        <v>40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 t="s">
        <v>71</v>
      </c>
      <c r="J41" s="7" t="s">
        <v>71</v>
      </c>
      <c r="K41" s="8"/>
      <c r="L41" s="7">
        <f>SUM(B41:J41)</f>
        <v>0</v>
      </c>
    </row>
    <row r="42" spans="1:12" s="13" customFormat="1" x14ac:dyDescent="0.25">
      <c r="A42" s="6" t="s">
        <v>5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 t="s">
        <v>71</v>
      </c>
      <c r="J42" s="7" t="s">
        <v>71</v>
      </c>
      <c r="K42" s="8"/>
      <c r="L42" s="7">
        <f>SUM(B42:J42)</f>
        <v>0</v>
      </c>
    </row>
    <row r="43" spans="1:12" s="13" customFormat="1" x14ac:dyDescent="0.25">
      <c r="A43" s="6" t="s">
        <v>41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 t="s">
        <v>71</v>
      </c>
      <c r="J43" s="7" t="s">
        <v>71</v>
      </c>
      <c r="K43" s="8"/>
      <c r="L43" s="7">
        <f>SUM(B43:J43)</f>
        <v>0</v>
      </c>
    </row>
    <row r="44" spans="1:12" s="9" customFormat="1" x14ac:dyDescent="0.25">
      <c r="A44" s="6" t="s">
        <v>24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 t="s">
        <v>71</v>
      </c>
      <c r="J44" s="7" t="s">
        <v>71</v>
      </c>
      <c r="K44" s="8"/>
      <c r="L44" s="7">
        <f>SUM(B44:J44)</f>
        <v>0</v>
      </c>
    </row>
    <row r="45" spans="1:12" s="9" customFormat="1" x14ac:dyDescent="0.25">
      <c r="A45" s="10" t="s">
        <v>42</v>
      </c>
      <c r="B45" s="15">
        <v>4809.8098</v>
      </c>
      <c r="C45" s="15">
        <v>4984.1500300000007</v>
      </c>
      <c r="D45" s="15">
        <v>4669.7989900000002</v>
      </c>
      <c r="E45" s="15">
        <v>3681.9599600000001</v>
      </c>
      <c r="F45" s="15">
        <v>3933.2000000000003</v>
      </c>
      <c r="G45" s="15">
        <v>5832.5</v>
      </c>
      <c r="H45" s="15">
        <v>5172.2</v>
      </c>
      <c r="I45" s="15">
        <v>7179.7</v>
      </c>
      <c r="J45" s="11">
        <v>5330</v>
      </c>
      <c r="K45" s="12"/>
      <c r="L45" s="11">
        <f>SUM(B45:J45)</f>
        <v>45593.318779999994</v>
      </c>
    </row>
    <row r="46" spans="1:12" s="13" customFormat="1" x14ac:dyDescent="0.25">
      <c r="A46" s="10" t="s">
        <v>43</v>
      </c>
      <c r="B46" s="15">
        <v>10461.53536</v>
      </c>
      <c r="C46" s="15">
        <v>10801.664999999999</v>
      </c>
      <c r="D46" s="15">
        <v>12452.880709999999</v>
      </c>
      <c r="E46" s="15">
        <v>11522.264669999999</v>
      </c>
      <c r="F46" s="15">
        <v>11821.099999999999</v>
      </c>
      <c r="G46" s="15">
        <v>9412.2999999999993</v>
      </c>
      <c r="H46" s="15">
        <v>10439.799999999999</v>
      </c>
      <c r="I46" s="15">
        <v>8036.4</v>
      </c>
      <c r="J46" s="11">
        <v>10287.200000000001</v>
      </c>
      <c r="K46" s="12"/>
      <c r="L46" s="11">
        <f>SUM(B46:J46)</f>
        <v>95235.145739999993</v>
      </c>
    </row>
    <row r="47" spans="1:12" s="13" customFormat="1" x14ac:dyDescent="0.25">
      <c r="A47" s="6" t="s">
        <v>44</v>
      </c>
      <c r="B47" s="16">
        <v>318</v>
      </c>
      <c r="C47" s="16">
        <v>254</v>
      </c>
      <c r="D47" s="16">
        <v>160</v>
      </c>
      <c r="E47" s="16">
        <v>168</v>
      </c>
      <c r="F47" s="16">
        <v>0</v>
      </c>
      <c r="G47" s="16">
        <v>0</v>
      </c>
      <c r="H47" s="16">
        <v>-6</v>
      </c>
      <c r="I47" s="16" t="s">
        <v>71</v>
      </c>
      <c r="J47" s="7">
        <v>181</v>
      </c>
      <c r="K47" s="8"/>
      <c r="L47" s="7">
        <f>SUM(B47:J47)</f>
        <v>1075</v>
      </c>
    </row>
    <row r="48" spans="1:12" s="9" customFormat="1" x14ac:dyDescent="0.25">
      <c r="A48" s="6" t="s">
        <v>45</v>
      </c>
      <c r="B48" s="16">
        <v>-86.764049999999997</v>
      </c>
      <c r="C48" s="16">
        <v>917.55648000000019</v>
      </c>
      <c r="D48" s="16">
        <v>-6151.9154500000004</v>
      </c>
      <c r="E48" s="16">
        <v>1025.81584</v>
      </c>
      <c r="F48" s="16">
        <v>2260.6</v>
      </c>
      <c r="G48" s="16">
        <v>1749.4</v>
      </c>
      <c r="H48" s="16">
        <v>3077.8</v>
      </c>
      <c r="I48" s="16">
        <v>15498.7</v>
      </c>
      <c r="J48" s="7">
        <v>7833</v>
      </c>
      <c r="K48" s="8"/>
      <c r="L48" s="7">
        <f>SUM(B48:J48)</f>
        <v>26124.19282</v>
      </c>
    </row>
    <row r="49" spans="1:12" s="9" customFormat="1" x14ac:dyDescent="0.25">
      <c r="A49" s="10" t="s">
        <v>46</v>
      </c>
      <c r="B49" s="15">
        <v>231.23594999999995</v>
      </c>
      <c r="C49" s="15">
        <v>1171.5564800000002</v>
      </c>
      <c r="D49" s="15">
        <v>-5991.9154500000004</v>
      </c>
      <c r="E49" s="15">
        <v>1193.81584</v>
      </c>
      <c r="F49" s="15">
        <v>2260.6</v>
      </c>
      <c r="G49" s="15">
        <v>1749.4</v>
      </c>
      <c r="H49" s="15">
        <v>3071.8</v>
      </c>
      <c r="I49" s="15">
        <v>15498.7</v>
      </c>
      <c r="J49" s="11">
        <v>8014</v>
      </c>
      <c r="K49" s="12"/>
      <c r="L49" s="11">
        <f>SUM(B49:J49)</f>
        <v>27199.19282</v>
      </c>
    </row>
    <row r="50" spans="1:12" s="9" customFormat="1" ht="31.5" x14ac:dyDescent="0.25">
      <c r="A50" s="10" t="s">
        <v>47</v>
      </c>
      <c r="B50" s="15">
        <v>10230.29941</v>
      </c>
      <c r="C50" s="15">
        <v>9630.1085199999998</v>
      </c>
      <c r="D50" s="15">
        <v>18444.796160000002</v>
      </c>
      <c r="E50" s="15">
        <v>10328.448829999999</v>
      </c>
      <c r="F50" s="15">
        <v>9560.5</v>
      </c>
      <c r="G50" s="15">
        <v>7662.9</v>
      </c>
      <c r="H50" s="15">
        <v>7368</v>
      </c>
      <c r="I50" s="15">
        <v>-7462.2</v>
      </c>
      <c r="J50" s="11">
        <v>2273.1999999999998</v>
      </c>
      <c r="K50" s="12"/>
      <c r="L50" s="11">
        <f>SUM(B50:J50)</f>
        <v>68036.052920000002</v>
      </c>
    </row>
    <row r="51" spans="1:12" s="9" customFormat="1" ht="31.5" x14ac:dyDescent="0.25">
      <c r="A51" s="6" t="s">
        <v>48</v>
      </c>
      <c r="B51" s="16">
        <v>5193.0771199999899</v>
      </c>
      <c r="C51" s="16">
        <v>6967.90463</v>
      </c>
      <c r="D51" s="16">
        <v>3659.5527700000098</v>
      </c>
      <c r="E51" s="16">
        <v>5334.7714999999998</v>
      </c>
      <c r="F51" s="16">
        <v>8189.5</v>
      </c>
      <c r="G51" s="16">
        <v>5479.4</v>
      </c>
      <c r="H51" s="16">
        <v>7192.6</v>
      </c>
      <c r="I51" s="16">
        <v>6001.7</v>
      </c>
      <c r="J51" s="7">
        <v>6059.3</v>
      </c>
      <c r="K51" s="8"/>
      <c r="L51" s="7">
        <f>SUM(B51:J51)</f>
        <v>54077.806019999996</v>
      </c>
    </row>
    <row r="52" spans="1:12" s="9" customFormat="1" x14ac:dyDescent="0.25">
      <c r="A52" s="6" t="s">
        <v>49</v>
      </c>
      <c r="B52" s="16">
        <v>1132.8</v>
      </c>
      <c r="C52" s="16">
        <v>63.8</v>
      </c>
      <c r="D52" s="16">
        <v>-907.1</v>
      </c>
      <c r="E52" s="16">
        <v>998</v>
      </c>
      <c r="F52" s="16">
        <v>-188</v>
      </c>
      <c r="G52" s="16">
        <v>439.2</v>
      </c>
      <c r="H52" s="16">
        <v>780.1</v>
      </c>
      <c r="I52" s="16">
        <v>-1587.2</v>
      </c>
      <c r="J52" s="7">
        <v>-2107.8000000000002</v>
      </c>
      <c r="K52" s="8"/>
      <c r="L52" s="7">
        <f>SUM(B52:J52)</f>
        <v>-1376.2</v>
      </c>
    </row>
    <row r="53" spans="1:12" s="9" customFormat="1" x14ac:dyDescent="0.25">
      <c r="A53" s="6" t="s">
        <v>50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 t="s">
        <v>71</v>
      </c>
      <c r="J53" s="7" t="s">
        <v>71</v>
      </c>
      <c r="K53" s="8"/>
      <c r="L53" s="7">
        <f>SUM(B53:J53)</f>
        <v>0</v>
      </c>
    </row>
    <row r="54" spans="1:12" s="9" customFormat="1" x14ac:dyDescent="0.25">
      <c r="A54" s="6" t="s">
        <v>51</v>
      </c>
      <c r="B54" s="16">
        <v>1170.8</v>
      </c>
      <c r="C54" s="16">
        <v>63.8</v>
      </c>
      <c r="D54" s="16">
        <v>-907.1</v>
      </c>
      <c r="E54" s="16">
        <v>998</v>
      </c>
      <c r="F54" s="16">
        <v>-188</v>
      </c>
      <c r="G54" s="16">
        <v>439.2</v>
      </c>
      <c r="H54" s="16">
        <v>780.1</v>
      </c>
      <c r="I54" s="16">
        <v>-1627.2</v>
      </c>
      <c r="J54" s="7">
        <v>-2411.8000000000002</v>
      </c>
      <c r="K54" s="8"/>
      <c r="L54" s="7">
        <f>SUM(B54:J54)</f>
        <v>-1682.2</v>
      </c>
    </row>
    <row r="55" spans="1:12" s="13" customFormat="1" ht="31.5" x14ac:dyDescent="0.25">
      <c r="A55" s="6" t="s">
        <v>52</v>
      </c>
      <c r="B55" s="16">
        <v>-38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40</v>
      </c>
      <c r="J55" s="7">
        <v>304</v>
      </c>
      <c r="K55" s="8"/>
      <c r="L55" s="7">
        <f>SUM(B55:J55)</f>
        <v>306</v>
      </c>
    </row>
    <row r="56" spans="1:12" s="9" customFormat="1" x14ac:dyDescent="0.25">
      <c r="A56" s="6" t="s">
        <v>53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 t="s">
        <v>71</v>
      </c>
      <c r="J56" s="7" t="s">
        <v>71</v>
      </c>
      <c r="K56" s="8"/>
      <c r="L56" s="7">
        <f>SUM(B56:J56)</f>
        <v>0</v>
      </c>
    </row>
    <row r="57" spans="1:12" s="9" customFormat="1" x14ac:dyDescent="0.25">
      <c r="A57" s="6" t="s">
        <v>24</v>
      </c>
      <c r="B57" s="16">
        <v>570.48352000000091</v>
      </c>
      <c r="C57" s="16">
        <v>516.20393999999897</v>
      </c>
      <c r="D57" s="16">
        <v>5799.1793299999999</v>
      </c>
      <c r="E57" s="16">
        <v>677.48853999999994</v>
      </c>
      <c r="F57" s="16">
        <v>19.899999999999977</v>
      </c>
      <c r="G57" s="16">
        <v>818.4</v>
      </c>
      <c r="H57" s="16">
        <v>730.9</v>
      </c>
      <c r="I57" s="16">
        <v>575.70000000000005</v>
      </c>
      <c r="J57" s="7">
        <v>222.7</v>
      </c>
      <c r="K57" s="8"/>
      <c r="L57" s="7">
        <f>SUM(B57:J57)</f>
        <v>9930.9553300000007</v>
      </c>
    </row>
    <row r="58" spans="1:12" s="9" customFormat="1" x14ac:dyDescent="0.25">
      <c r="A58" s="10" t="s">
        <v>54</v>
      </c>
      <c r="B58" s="15">
        <v>6896.3606399999899</v>
      </c>
      <c r="C58" s="15">
        <v>7547.9085699999996</v>
      </c>
      <c r="D58" s="15">
        <v>8551.6321000000116</v>
      </c>
      <c r="E58" s="15">
        <v>7010.2600400000001</v>
      </c>
      <c r="F58" s="15">
        <v>8021.4000000000005</v>
      </c>
      <c r="G58" s="15">
        <v>6737</v>
      </c>
      <c r="H58" s="15">
        <v>8703.6</v>
      </c>
      <c r="I58" s="15">
        <v>4990.1000000000004</v>
      </c>
      <c r="J58" s="11">
        <v>4174.1000000000004</v>
      </c>
      <c r="K58" s="12"/>
      <c r="L58" s="11">
        <f>SUM(B58:J58)</f>
        <v>62632.361349999999</v>
      </c>
    </row>
    <row r="59" spans="1:12" s="9" customFormat="1" x14ac:dyDescent="0.25">
      <c r="A59" s="10" t="s">
        <v>55</v>
      </c>
      <c r="B59" s="15">
        <v>17126.660049999999</v>
      </c>
      <c r="C59" s="15">
        <v>17178.017090000001</v>
      </c>
      <c r="D59" s="15">
        <v>26996.428260000001</v>
      </c>
      <c r="E59" s="15">
        <v>17338.708870000002</v>
      </c>
      <c r="F59" s="15">
        <v>17581.899999999998</v>
      </c>
      <c r="G59" s="15">
        <v>14399.9</v>
      </c>
      <c r="H59" s="15">
        <v>16071.6</v>
      </c>
      <c r="I59" s="15">
        <v>-2472.1</v>
      </c>
      <c r="J59" s="11">
        <v>6447.3</v>
      </c>
      <c r="K59" s="12"/>
      <c r="L59" s="11">
        <f>SUM(B59:J59)</f>
        <v>130668.41426999999</v>
      </c>
    </row>
    <row r="60" spans="1:12" s="9" customFormat="1" x14ac:dyDescent="0.25">
      <c r="A60" s="6" t="s">
        <v>56</v>
      </c>
      <c r="B60" s="16">
        <v>8664.8411799999903</v>
      </c>
      <c r="C60" s="16">
        <v>9091.6068099999902</v>
      </c>
      <c r="D60" s="16">
        <v>7722.6009899999899</v>
      </c>
      <c r="E60" s="16">
        <v>10581.1224</v>
      </c>
      <c r="F60" s="16">
        <v>11097.7</v>
      </c>
      <c r="G60" s="16">
        <v>10386.5</v>
      </c>
      <c r="H60" s="16">
        <v>11174.2</v>
      </c>
      <c r="I60" s="16">
        <v>9520.2999999999993</v>
      </c>
      <c r="J60" s="7">
        <v>10212.9</v>
      </c>
      <c r="K60" s="8"/>
      <c r="L60" s="7">
        <f>SUM(B60:J60)</f>
        <v>88451.771379999962</v>
      </c>
    </row>
    <row r="61" spans="1:12" s="9" customFormat="1" x14ac:dyDescent="0.25">
      <c r="A61" s="6" t="s">
        <v>57</v>
      </c>
      <c r="B61" s="16">
        <v>126.6573800000001</v>
      </c>
      <c r="C61" s="16">
        <v>96.593000000000004</v>
      </c>
      <c r="D61" s="16">
        <v>166.45694</v>
      </c>
      <c r="E61" s="16">
        <v>492.81175999999999</v>
      </c>
      <c r="F61" s="16">
        <v>71.7</v>
      </c>
      <c r="G61" s="16">
        <v>369</v>
      </c>
      <c r="H61" s="16">
        <v>305.39999999999998</v>
      </c>
      <c r="I61" s="16">
        <v>816.6</v>
      </c>
      <c r="J61" s="7">
        <v>683.9</v>
      </c>
      <c r="K61" s="8"/>
      <c r="L61" s="7">
        <f>SUM(B61:J61)</f>
        <v>3129.1190799999999</v>
      </c>
    </row>
    <row r="62" spans="1:12" s="9" customFormat="1" x14ac:dyDescent="0.25">
      <c r="A62" s="6" t="s">
        <v>58</v>
      </c>
      <c r="B62" s="16">
        <v>92.027080000000097</v>
      </c>
      <c r="C62" s="16">
        <v>-197.22664</v>
      </c>
      <c r="D62" s="16">
        <v>969.52778000000001</v>
      </c>
      <c r="E62" s="16">
        <v>253.57012</v>
      </c>
      <c r="F62" s="16">
        <v>-40.5</v>
      </c>
      <c r="G62" s="16">
        <v>3</v>
      </c>
      <c r="H62" s="16">
        <v>10.3</v>
      </c>
      <c r="I62" s="16">
        <v>-32.700000000000003</v>
      </c>
      <c r="J62" s="7">
        <v>7.9</v>
      </c>
      <c r="K62" s="8"/>
      <c r="L62" s="7">
        <f>SUM(B62:J62)</f>
        <v>1065.8983400000002</v>
      </c>
    </row>
    <row r="63" spans="1:12" s="9" customFormat="1" x14ac:dyDescent="0.25">
      <c r="A63" s="6" t="s">
        <v>59</v>
      </c>
      <c r="B63" s="16">
        <v>666.38386000000003</v>
      </c>
      <c r="C63" s="16">
        <v>894.23477999999898</v>
      </c>
      <c r="D63" s="16">
        <v>2127.6498999999999</v>
      </c>
      <c r="E63" s="16">
        <v>697.54146000000003</v>
      </c>
      <c r="F63" s="16">
        <v>778.1</v>
      </c>
      <c r="G63" s="16">
        <v>789.6</v>
      </c>
      <c r="H63" s="16">
        <v>906.4</v>
      </c>
      <c r="I63" s="16">
        <v>936.5</v>
      </c>
      <c r="J63" s="7">
        <v>994.7</v>
      </c>
      <c r="K63" s="8"/>
      <c r="L63" s="7">
        <f>SUM(B63:J63)</f>
        <v>8791.11</v>
      </c>
    </row>
    <row r="64" spans="1:12" s="9" customFormat="1" x14ac:dyDescent="0.25">
      <c r="A64" s="6" t="s">
        <v>60</v>
      </c>
      <c r="B64" s="16">
        <v>75.397999999999996</v>
      </c>
      <c r="C64" s="16">
        <v>50.668560000000099</v>
      </c>
      <c r="D64" s="16">
        <v>209.47820999999999</v>
      </c>
      <c r="E64" s="16">
        <v>173.88494</v>
      </c>
      <c r="F64" s="16">
        <v>219.9</v>
      </c>
      <c r="G64" s="16">
        <v>122</v>
      </c>
      <c r="H64" s="16">
        <v>240.4</v>
      </c>
      <c r="I64" s="16">
        <v>164.4</v>
      </c>
      <c r="J64" s="7">
        <v>164.1</v>
      </c>
      <c r="K64" s="8"/>
      <c r="L64" s="7">
        <f>SUM(B64:J64)</f>
        <v>1420.2297100000001</v>
      </c>
    </row>
    <row r="65" spans="1:12" s="9" customFormat="1" x14ac:dyDescent="0.25">
      <c r="A65" s="6" t="s">
        <v>61</v>
      </c>
      <c r="B65" s="16">
        <v>79.937399999999997</v>
      </c>
      <c r="C65" s="16">
        <v>52.435519999999997</v>
      </c>
      <c r="D65" s="16">
        <v>294.08449999999999</v>
      </c>
      <c r="E65" s="16">
        <v>362.85516000000001</v>
      </c>
      <c r="F65" s="16">
        <v>-47.7</v>
      </c>
      <c r="G65" s="16">
        <v>170</v>
      </c>
      <c r="H65" s="16">
        <v>176.9</v>
      </c>
      <c r="I65" s="16">
        <v>98.8</v>
      </c>
      <c r="J65" s="7">
        <v>51.1</v>
      </c>
      <c r="K65" s="8"/>
      <c r="L65" s="7">
        <f>SUM(B65:J65)</f>
        <v>1238.4125799999999</v>
      </c>
    </row>
    <row r="66" spans="1:12" s="13" customFormat="1" x14ac:dyDescent="0.25">
      <c r="A66" s="6" t="s">
        <v>62</v>
      </c>
      <c r="B66" s="16">
        <v>1319.3171600000001</v>
      </c>
      <c r="C66" s="16">
        <v>1136.30934</v>
      </c>
      <c r="D66" s="16">
        <v>369.9151</v>
      </c>
      <c r="E66" s="16">
        <v>363.21145999999999</v>
      </c>
      <c r="F66" s="16">
        <v>1360.4</v>
      </c>
      <c r="G66" s="16">
        <v>595</v>
      </c>
      <c r="H66" s="16">
        <v>257.3</v>
      </c>
      <c r="I66" s="16">
        <v>299</v>
      </c>
      <c r="J66" s="7">
        <v>1017.8</v>
      </c>
      <c r="K66" s="8"/>
      <c r="L66" s="7">
        <f>SUM(B66:J66)</f>
        <v>6718.2530600000009</v>
      </c>
    </row>
    <row r="67" spans="1:12" s="13" customFormat="1" x14ac:dyDescent="0.25">
      <c r="A67" s="6" t="s">
        <v>63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 t="s">
        <v>71</v>
      </c>
      <c r="J67" s="7" t="s">
        <v>71</v>
      </c>
      <c r="K67" s="8"/>
      <c r="L67" s="7">
        <f>SUM(B67:J67)</f>
        <v>0</v>
      </c>
    </row>
    <row r="68" spans="1:12" s="9" customFormat="1" x14ac:dyDescent="0.25">
      <c r="A68" s="6" t="s">
        <v>64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 t="s">
        <v>71</v>
      </c>
      <c r="J68" s="7" t="s">
        <v>71</v>
      </c>
      <c r="K68" s="8"/>
      <c r="L68" s="7">
        <f>SUM(B68:J68)</f>
        <v>0</v>
      </c>
    </row>
    <row r="69" spans="1:12" s="13" customFormat="1" x14ac:dyDescent="0.25">
      <c r="A69" s="6" t="s">
        <v>65</v>
      </c>
      <c r="B69" s="16">
        <v>0</v>
      </c>
      <c r="C69" s="16">
        <v>0</v>
      </c>
      <c r="D69" s="16">
        <v>0</v>
      </c>
      <c r="E69" s="16">
        <v>0</v>
      </c>
      <c r="F69" s="16">
        <v>1.9</v>
      </c>
      <c r="G69" s="16">
        <v>0</v>
      </c>
      <c r="H69" s="16">
        <v>0</v>
      </c>
      <c r="I69" s="16" t="s">
        <v>71</v>
      </c>
      <c r="J69" s="7" t="s">
        <v>71</v>
      </c>
      <c r="K69" s="8"/>
      <c r="L69" s="7">
        <f>SUM(B69:J69)</f>
        <v>1.9</v>
      </c>
    </row>
    <row r="70" spans="1:12" s="9" customFormat="1" x14ac:dyDescent="0.25">
      <c r="A70" s="6" t="s">
        <v>4</v>
      </c>
      <c r="B70" s="16">
        <v>3645.0053799999996</v>
      </c>
      <c r="C70" s="16">
        <v>4688.6581700000006</v>
      </c>
      <c r="D70" s="16">
        <v>13624.023570000001</v>
      </c>
      <c r="E70" s="16">
        <v>4491.7381399999995</v>
      </c>
      <c r="F70" s="16">
        <v>4439.2</v>
      </c>
      <c r="G70" s="16">
        <v>3191.6</v>
      </c>
      <c r="H70" s="16">
        <v>4051.9</v>
      </c>
      <c r="I70" s="16">
        <v>3570.7</v>
      </c>
      <c r="J70" s="7">
        <v>-5812.5</v>
      </c>
      <c r="K70" s="8"/>
      <c r="L70" s="7">
        <f>SUM(B70:J70)</f>
        <v>35890.325260000005</v>
      </c>
    </row>
    <row r="71" spans="1:12" s="2" customFormat="1" x14ac:dyDescent="0.25">
      <c r="A71" s="10" t="s">
        <v>66</v>
      </c>
      <c r="B71" s="15">
        <v>14669.567440000001</v>
      </c>
      <c r="C71" s="15">
        <v>15813.27954</v>
      </c>
      <c r="D71" s="15">
        <v>25483.736989999998</v>
      </c>
      <c r="E71" s="15">
        <v>17416.73544</v>
      </c>
      <c r="F71" s="15">
        <v>17880.8</v>
      </c>
      <c r="G71" s="15">
        <v>15626.7</v>
      </c>
      <c r="H71" s="15">
        <v>17122.900000000001</v>
      </c>
      <c r="I71" s="15">
        <v>15373.6</v>
      </c>
      <c r="J71" s="11">
        <v>7319.8</v>
      </c>
      <c r="K71" s="12"/>
      <c r="L71" s="11">
        <f>SUM(B71:J71)</f>
        <v>146707.11940999998</v>
      </c>
    </row>
    <row r="72" spans="1:12" s="2" customFormat="1" x14ac:dyDescent="0.25">
      <c r="A72" s="10" t="s">
        <v>67</v>
      </c>
      <c r="B72" s="15">
        <v>2457.0926099999961</v>
      </c>
      <c r="C72" s="15">
        <v>1364.737550000011</v>
      </c>
      <c r="D72" s="15">
        <v>1512.69127000002</v>
      </c>
      <c r="E72" s="15">
        <v>-78.026569999998856</v>
      </c>
      <c r="F72" s="15">
        <v>-298.90000000000009</v>
      </c>
      <c r="G72" s="15">
        <v>-1226.8000000000002</v>
      </c>
      <c r="H72" s="15">
        <v>-1051.3</v>
      </c>
      <c r="I72" s="15">
        <v>-17845.7</v>
      </c>
      <c r="J72" s="11">
        <v>-872.5</v>
      </c>
      <c r="K72" s="12"/>
      <c r="L72" s="11">
        <f>SUM(B72:J72)</f>
        <v>-16038.705139999973</v>
      </c>
    </row>
    <row r="73" spans="1:12" s="2" customFormat="1" x14ac:dyDescent="0.25">
      <c r="A73" s="6" t="s">
        <v>68</v>
      </c>
      <c r="B73" s="16">
        <v>580</v>
      </c>
      <c r="C73" s="16">
        <v>477</v>
      </c>
      <c r="D73" s="16">
        <v>518</v>
      </c>
      <c r="E73" s="16">
        <v>463</v>
      </c>
      <c r="F73" s="16">
        <v>575</v>
      </c>
      <c r="G73" s="16">
        <v>-2107</v>
      </c>
      <c r="H73" s="16">
        <v>398</v>
      </c>
      <c r="I73" s="16">
        <v>466</v>
      </c>
      <c r="J73" s="7">
        <v>554</v>
      </c>
      <c r="K73" s="8"/>
      <c r="L73" s="7">
        <f>SUM(B73:J73)</f>
        <v>1924</v>
      </c>
    </row>
    <row r="74" spans="1:12" s="2" customFormat="1" x14ac:dyDescent="0.25">
      <c r="A74" s="10" t="s">
        <v>69</v>
      </c>
      <c r="B74" s="15">
        <v>1877.0926099999961</v>
      </c>
      <c r="C74" s="15">
        <v>887.73755000001097</v>
      </c>
      <c r="D74" s="15">
        <v>994.69127000002004</v>
      </c>
      <c r="E74" s="15">
        <v>-541.02656999999886</v>
      </c>
      <c r="F74" s="15">
        <v>-873.90000000000009</v>
      </c>
      <c r="G74" s="15">
        <v>880.19999999999982</v>
      </c>
      <c r="H74" s="15">
        <v>-1449.3</v>
      </c>
      <c r="I74" s="15">
        <v>-18311.7</v>
      </c>
      <c r="J74" s="11">
        <v>-1426.5</v>
      </c>
      <c r="K74" s="12"/>
      <c r="L74" s="11">
        <f>SUM(B74:J74)</f>
        <v>-17962.705139999973</v>
      </c>
    </row>
    <row r="75" spans="1:12" s="2" customFormat="1" x14ac:dyDescent="0.25">
      <c r="B75" s="17"/>
      <c r="C75" s="17"/>
      <c r="D75" s="17"/>
      <c r="E75" s="17"/>
      <c r="F75" s="17"/>
      <c r="G75" s="17"/>
      <c r="H75" s="17"/>
      <c r="I75" s="17"/>
      <c r="J75" s="18"/>
      <c r="K75" s="18"/>
      <c r="L75" s="18"/>
    </row>
    <row r="76" spans="1:12" s="2" customFormat="1" x14ac:dyDescent="0.2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1:12" s="2" customFormat="1" x14ac:dyDescent="0.25">
      <c r="A77" s="20" t="s">
        <v>70</v>
      </c>
      <c r="B77" s="19">
        <f t="shared" ref="B77:J77" si="0">+B25+B58</f>
        <v>22167.705799999989</v>
      </c>
      <c r="C77" s="19">
        <f t="shared" si="0"/>
        <v>23333.723599999998</v>
      </c>
      <c r="D77" s="19">
        <f t="shared" si="0"/>
        <v>25674.31180000001</v>
      </c>
      <c r="E77" s="19">
        <f t="shared" si="0"/>
        <v>22214.484670000002</v>
      </c>
      <c r="F77" s="19">
        <f t="shared" si="0"/>
        <v>23775.7</v>
      </c>
      <c r="G77" s="19">
        <f t="shared" si="0"/>
        <v>21981.8</v>
      </c>
      <c r="H77" s="19">
        <f t="shared" si="0"/>
        <v>24315.599999999999</v>
      </c>
      <c r="I77" s="19">
        <f t="shared" si="0"/>
        <v>20206.2</v>
      </c>
      <c r="J77" s="19">
        <f t="shared" si="0"/>
        <v>19791.300000000003</v>
      </c>
      <c r="K77" s="19"/>
      <c r="L77" s="19">
        <f>+L25+L58</f>
        <v>203460.82587</v>
      </c>
    </row>
    <row r="78" spans="1:12" s="2" customFormat="1" x14ac:dyDescent="0.2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1:12" s="2" customFormat="1" x14ac:dyDescent="0.25">
      <c r="B79" s="17"/>
      <c r="C79" s="17"/>
      <c r="D79" s="21"/>
      <c r="E79" s="17"/>
      <c r="F79" s="17"/>
      <c r="G79" s="17"/>
      <c r="H79" s="17"/>
      <c r="I79" s="17"/>
      <c r="J79" s="17"/>
      <c r="K79" s="17"/>
      <c r="L79" s="17"/>
    </row>
    <row r="80" spans="1:12" s="2" customFormat="1" x14ac:dyDescent="0.2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2:12" s="2" customFormat="1" x14ac:dyDescent="0.2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2:12" s="2" customFormat="1" x14ac:dyDescent="0.25"/>
    <row r="83" spans="2:12" s="2" customFormat="1" x14ac:dyDescent="0.25"/>
    <row r="84" spans="2:12" s="2" customFormat="1" x14ac:dyDescent="0.25"/>
    <row r="85" spans="2:12" s="2" customFormat="1" x14ac:dyDescent="0.25"/>
    <row r="86" spans="2:12" s="2" customFormat="1" x14ac:dyDescent="0.25"/>
    <row r="87" spans="2:12" s="2" customFormat="1" x14ac:dyDescent="0.25"/>
    <row r="88" spans="2:12" s="2" customFormat="1" x14ac:dyDescent="0.25"/>
    <row r="89" spans="2:12" s="2" customFormat="1" x14ac:dyDescent="0.25"/>
    <row r="90" spans="2:12" s="2" customFormat="1" x14ac:dyDescent="0.25"/>
    <row r="91" spans="2:12" s="2" customFormat="1" x14ac:dyDescent="0.25"/>
    <row r="92" spans="2:12" s="2" customFormat="1" x14ac:dyDescent="0.25"/>
    <row r="93" spans="2:12" s="2" customFormat="1" x14ac:dyDescent="0.25"/>
    <row r="94" spans="2:12" s="2" customFormat="1" x14ac:dyDescent="0.25"/>
    <row r="95" spans="2:12" s="2" customFormat="1" x14ac:dyDescent="0.25"/>
    <row r="96" spans="2:12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pans="1:12" s="2" customFormat="1" x14ac:dyDescent="0.25"/>
    <row r="9986" spans="1:12" s="2" customFormat="1" x14ac:dyDescent="0.25"/>
    <row r="9987" spans="1:12" s="2" customFormat="1" x14ac:dyDescent="0.25"/>
    <row r="9988" spans="1:12" s="2" customFormat="1" x14ac:dyDescent="0.25"/>
    <row r="9989" spans="1:12" s="2" customFormat="1" x14ac:dyDescent="0.25"/>
    <row r="9990" spans="1:12" s="2" customFormat="1" x14ac:dyDescent="0.25"/>
    <row r="9991" spans="1:12" s="2" customFormat="1" x14ac:dyDescent="0.25"/>
    <row r="9992" spans="1:12" s="2" customFormat="1" x14ac:dyDescent="0.25"/>
    <row r="9993" spans="1:12" s="2" customFormat="1" x14ac:dyDescent="0.25"/>
    <row r="9994" spans="1:12" x14ac:dyDescent="0.25">
      <c r="A9994" s="2"/>
      <c r="B9994" s="2"/>
      <c r="C9994" s="2"/>
      <c r="D9994" s="2"/>
      <c r="E9994" s="2"/>
      <c r="F9994" s="2"/>
      <c r="G9994" s="2"/>
      <c r="H9994" s="2"/>
      <c r="I9994" s="2"/>
      <c r="J9994" s="2"/>
      <c r="K9994" s="2"/>
      <c r="L9994" s="2"/>
    </row>
    <row r="9995" spans="1:12" x14ac:dyDescent="0.25">
      <c r="A9995" s="2"/>
      <c r="B9995" s="2"/>
      <c r="C9995" s="2"/>
      <c r="D9995" s="2"/>
      <c r="E9995" s="2"/>
      <c r="F9995" s="2"/>
      <c r="G9995" s="2"/>
      <c r="H9995" s="2"/>
      <c r="I9995" s="2"/>
      <c r="J9995" s="2"/>
      <c r="K9995" s="2"/>
      <c r="L9995" s="2"/>
    </row>
    <row r="9996" spans="1:12" x14ac:dyDescent="0.25">
      <c r="A9996" s="2"/>
      <c r="B9996" s="2"/>
      <c r="C9996" s="2"/>
      <c r="D9996" s="2"/>
      <c r="E9996" s="2"/>
      <c r="F9996" s="2"/>
      <c r="G9996" s="2"/>
      <c r="H9996" s="2"/>
      <c r="I9996" s="2"/>
      <c r="J9996" s="2"/>
      <c r="K9996" s="2"/>
      <c r="L9996" s="2"/>
    </row>
    <row r="9997" spans="1:12" x14ac:dyDescent="0.25">
      <c r="A9997" s="2"/>
      <c r="B9997" s="2"/>
      <c r="C9997" s="2"/>
      <c r="D9997" s="2"/>
      <c r="E9997" s="2"/>
      <c r="F9997" s="2"/>
      <c r="G9997" s="2"/>
      <c r="H9997" s="2"/>
      <c r="I9997" s="2"/>
      <c r="J9997" s="2"/>
      <c r="K9997" s="2"/>
      <c r="L9997" s="2"/>
    </row>
    <row r="9998" spans="1:12" x14ac:dyDescent="0.25">
      <c r="A9998" s="2"/>
      <c r="B9998" s="2"/>
      <c r="C9998" s="2"/>
      <c r="D9998" s="2"/>
      <c r="E9998" s="2"/>
      <c r="F9998" s="2"/>
      <c r="G9998" s="2"/>
      <c r="H9998" s="2"/>
      <c r="I9998" s="2"/>
      <c r="J9998" s="2"/>
      <c r="K9998" s="2"/>
      <c r="L9998" s="2"/>
    </row>
  </sheetData>
  <mergeCells count="13">
    <mergeCell ref="B1:G1"/>
    <mergeCell ref="B4:B5"/>
    <mergeCell ref="C4:C5"/>
    <mergeCell ref="D4:D5"/>
    <mergeCell ref="E4:E5"/>
    <mergeCell ref="F4:F5"/>
    <mergeCell ref="G4:G5"/>
    <mergeCell ref="H1:J1"/>
    <mergeCell ref="K1:L1"/>
    <mergeCell ref="J4:J5"/>
    <mergeCell ref="L4:L5"/>
    <mergeCell ref="H4:H5"/>
    <mergeCell ref="I4:I5"/>
  </mergeCells>
  <pageMargins left="0.25" right="0.25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2018-01-24T13:22:11Z</cp:lastPrinted>
  <dcterms:created xsi:type="dcterms:W3CDTF">2013-08-20T12:38:07Z</dcterms:created>
  <dcterms:modified xsi:type="dcterms:W3CDTF">2018-10-29T14:26:37Z</dcterms:modified>
</cp:coreProperties>
</file>